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Отчет об исполнении бюджета ГР " sheetId="1" r:id="rId1"/>
    <sheet name="Совет" sheetId="2" r:id="rId2"/>
  </sheets>
  <definedNames>
    <definedName name="LAST_CELL" localSheetId="0">'Отчет об исполнении бюджета ГР '!$FJ$129</definedName>
  </definedNames>
  <calcPr calcId="125725"/>
</workbook>
</file>

<file path=xl/calcChain.xml><?xml version="1.0" encoding="utf-8"?>
<calcChain xmlns="http://schemas.openxmlformats.org/spreadsheetml/2006/main">
  <c r="EE82" i="2"/>
  <c r="EE81"/>
  <c r="EE80"/>
  <c r="EE79"/>
  <c r="EE78"/>
  <c r="EE77"/>
  <c r="EE76"/>
  <c r="EE75"/>
  <c r="EE74"/>
  <c r="ET73"/>
  <c r="EE73"/>
  <c r="ET72"/>
  <c r="EE72"/>
  <c r="ET71"/>
  <c r="EE71"/>
  <c r="DX59"/>
  <c r="EK58"/>
  <c r="DX58"/>
  <c r="EX58" s="1"/>
  <c r="DX57"/>
  <c r="EX57" s="1"/>
  <c r="EX56"/>
  <c r="EK56"/>
  <c r="DX56"/>
  <c r="EX55"/>
  <c r="EK55"/>
  <c r="DX55"/>
  <c r="EE40"/>
  <c r="ET40" s="1"/>
  <c r="ET39"/>
  <c r="EE39"/>
  <c r="EE38"/>
  <c r="ET38" s="1"/>
  <c r="ET37"/>
  <c r="EE37"/>
  <c r="EE36"/>
  <c r="ET36" s="1"/>
  <c r="ET35"/>
  <c r="EE35"/>
  <c r="EE34"/>
  <c r="ET34" s="1"/>
  <c r="ET33"/>
  <c r="EE33"/>
  <c r="EE32"/>
  <c r="ET32" s="1"/>
  <c r="ET31"/>
  <c r="EE31"/>
  <c r="EE30"/>
  <c r="ET30" s="1"/>
  <c r="ET29"/>
  <c r="EE29"/>
  <c r="EE28"/>
  <c r="ET28" s="1"/>
  <c r="ET27"/>
  <c r="EE27"/>
  <c r="EE26"/>
  <c r="ET26" s="1"/>
  <c r="ET25"/>
  <c r="EE25"/>
  <c r="EE24"/>
  <c r="ET24" s="1"/>
  <c r="EE23"/>
  <c r="ET23" s="1"/>
  <c r="EE22"/>
  <c r="ET22" s="1"/>
  <c r="EE21"/>
  <c r="ET21" s="1"/>
  <c r="EE20"/>
  <c r="ET20" s="1"/>
  <c r="ET19"/>
  <c r="EE19"/>
  <c r="EE19" i="1"/>
  <c r="ET19" s="1"/>
  <c r="EE20"/>
  <c r="ET20" s="1"/>
  <c r="EE21"/>
  <c r="ET21" s="1"/>
  <c r="EE22"/>
  <c r="ET22" s="1"/>
  <c r="EE23"/>
  <c r="ET23" s="1"/>
  <c r="EE24"/>
  <c r="ET24" s="1"/>
  <c r="EE25"/>
  <c r="ET25" s="1"/>
  <c r="EE26"/>
  <c r="ET26" s="1"/>
  <c r="EE27"/>
  <c r="ET27" s="1"/>
  <c r="EE28"/>
  <c r="ET28" s="1"/>
  <c r="EE29"/>
  <c r="ET29" s="1"/>
  <c r="EE30"/>
  <c r="ET30" s="1"/>
  <c r="EE31"/>
  <c r="ET31" s="1"/>
  <c r="EE32"/>
  <c r="ET32" s="1"/>
  <c r="EE33"/>
  <c r="ET33" s="1"/>
  <c r="EE34"/>
  <c r="ET34" s="1"/>
  <c r="EE35"/>
  <c r="ET35" s="1"/>
  <c r="EE36"/>
  <c r="ET36" s="1"/>
  <c r="EE37"/>
  <c r="ET37" s="1"/>
  <c r="EE38"/>
  <c r="ET38" s="1"/>
  <c r="EE39"/>
  <c r="ET39" s="1"/>
  <c r="EE40"/>
  <c r="ET40" s="1"/>
  <c r="DX55"/>
  <c r="EK55" s="1"/>
  <c r="EX55"/>
  <c r="DX56"/>
  <c r="EX56" s="1"/>
  <c r="DX57"/>
  <c r="EK57" s="1"/>
  <c r="DX58"/>
  <c r="EK58"/>
  <c r="EX58"/>
  <c r="DX59"/>
  <c r="EK59" s="1"/>
  <c r="EX59"/>
  <c r="DX60"/>
  <c r="EX60" s="1"/>
  <c r="DX61"/>
  <c r="EK61" s="1"/>
  <c r="DX62"/>
  <c r="EK62"/>
  <c r="EX62"/>
  <c r="DX63"/>
  <c r="EK63" s="1"/>
  <c r="EX63"/>
  <c r="DX64"/>
  <c r="EX64" s="1"/>
  <c r="DX65"/>
  <c r="EK65" s="1"/>
  <c r="DX66"/>
  <c r="EK66"/>
  <c r="EX66"/>
  <c r="DX67"/>
  <c r="EK67" s="1"/>
  <c r="EX67"/>
  <c r="DX68"/>
  <c r="EX68" s="1"/>
  <c r="DX69"/>
  <c r="EK69" s="1"/>
  <c r="DX70"/>
  <c r="EK70"/>
  <c r="EX70"/>
  <c r="DX71"/>
  <c r="EK71" s="1"/>
  <c r="EX71"/>
  <c r="DX72"/>
  <c r="EX72" s="1"/>
  <c r="DX73"/>
  <c r="EK73" s="1"/>
  <c r="DX74"/>
  <c r="EK74"/>
  <c r="EX74"/>
  <c r="DX75"/>
  <c r="EK75" s="1"/>
  <c r="EX75"/>
  <c r="DX76"/>
  <c r="EX76" s="1"/>
  <c r="DX77"/>
  <c r="EK77" s="1"/>
  <c r="DX78"/>
  <c r="EK78"/>
  <c r="EX78"/>
  <c r="DX79"/>
  <c r="EK79" s="1"/>
  <c r="EX79"/>
  <c r="DX80"/>
  <c r="EX80" s="1"/>
  <c r="DX81"/>
  <c r="EK81" s="1"/>
  <c r="DX82"/>
  <c r="EK82"/>
  <c r="EX82"/>
  <c r="DX83"/>
  <c r="EK83" s="1"/>
  <c r="EX83"/>
  <c r="DX84"/>
  <c r="EX84" s="1"/>
  <c r="DX85"/>
  <c r="EK85" s="1"/>
  <c r="DX86"/>
  <c r="EK86"/>
  <c r="EX86"/>
  <c r="DX87"/>
  <c r="EK87" s="1"/>
  <c r="EX87"/>
  <c r="DX88"/>
  <c r="EX88" s="1"/>
  <c r="DX89"/>
  <c r="EK89" s="1"/>
  <c r="DX90"/>
  <c r="EK90"/>
  <c r="EX90"/>
  <c r="DX91"/>
  <c r="EK91" s="1"/>
  <c r="EX91"/>
  <c r="DX92"/>
  <c r="EX92" s="1"/>
  <c r="DX93"/>
  <c r="EK93" s="1"/>
  <c r="DX94"/>
  <c r="EK94"/>
  <c r="EX94"/>
  <c r="DX95"/>
  <c r="EK95" s="1"/>
  <c r="EX95"/>
  <c r="DX96"/>
  <c r="EX96" s="1"/>
  <c r="DX97"/>
  <c r="EE109"/>
  <c r="ET109"/>
  <c r="EE110"/>
  <c r="ET110"/>
  <c r="EE111"/>
  <c r="ET111"/>
  <c r="EE112"/>
  <c r="EE113"/>
  <c r="EE114"/>
  <c r="EE115"/>
  <c r="EE116"/>
  <c r="EE117"/>
  <c r="EE118"/>
  <c r="EE119"/>
  <c r="EE120"/>
  <c r="EK57" i="2" l="1"/>
  <c r="EK96" i="1"/>
  <c r="EX93"/>
  <c r="EK92"/>
  <c r="EX89"/>
  <c r="EK88"/>
  <c r="EX85"/>
  <c r="EK84"/>
  <c r="EX81"/>
  <c r="EK80"/>
  <c r="EX77"/>
  <c r="EK76"/>
  <c r="EX73"/>
  <c r="EK72"/>
  <c r="EX69"/>
  <c r="EK68"/>
  <c r="EX65"/>
  <c r="EK64"/>
  <c r="EX61"/>
  <c r="EK60"/>
  <c r="EX57"/>
  <c r="EK56"/>
</calcChain>
</file>

<file path=xl/sharedStrings.xml><?xml version="1.0" encoding="utf-8"?>
<sst xmlns="http://schemas.openxmlformats.org/spreadsheetml/2006/main" count="370" uniqueCount="201">
  <si>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</si>
  <si>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</si>
  <si>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</si>
  <si>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</si>
  <si>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</si>
  <si>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</si>
  <si>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</si>
  <si>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</si>
  <si>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</si>
  <si>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</si>
  <si>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</si>
  <si>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</si>
  <si>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</si>
  <si>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</si>
  <si>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</si>
  <si>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</si>
  <si>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01.07.2019 г.</t>
  </si>
  <si>
    <t>12.07.2019</t>
  </si>
  <si>
    <t>Абдрахмановский сельский исполнительный комитет_межбюджетные трансферты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</si>
  <si>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</si>
  <si>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</si>
  <si>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</si>
  <si>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</si>
  <si>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</si>
  <si>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</si>
  <si>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</si>
  <si>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</si>
  <si>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</si>
  <si>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</si>
  <si>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</si>
  <si>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</si>
  <si>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</si>
  <si>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</si>
  <si>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</si>
  <si>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</si>
  <si>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00010102010011000110111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</si>
  <si>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</si>
  <si>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00010102010012100110111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</si>
  <si>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</si>
  <si>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00010102010013000110111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</si>
  <si>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</si>
  <si>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00010102030011000110111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</si>
  <si>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</si>
  <si>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00010102030012100110111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</si>
  <si>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</si>
  <si>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00010503010011000110111</t>
  </si>
  <si>
    <t>Единый сельскохозяйственный налог (пени по соответствующему платежу)</t>
  </si>
  <si>
    <t>00010503010012100110111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</si>
  <si>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</si>
  <si>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00010601030101000110111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</si>
  <si>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</si>
  <si>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00010601030102100110111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</si>
  <si>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</si>
  <si>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00010606033101000110111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</si>
  <si>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</si>
  <si>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00010606033102100110111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</si>
  <si>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</si>
  <si>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00010606043101000110111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</si>
  <si>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</si>
  <si>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00010606043102100110111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</si>
  <si>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</si>
  <si>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00010804020011000110112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</si>
  <si>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</si>
  <si>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00010904053102100110111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</si>
  <si>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</si>
  <si>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00011402053100000440440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</si>
  <si>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</si>
  <si>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</si>
  <si>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</t>
  </si>
  <si>
    <t>00020215001100000150151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</si>
  <si>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</si>
  <si>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</si>
  <si>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</si>
  <si>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00020245160100000150155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</si>
  <si>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</si>
  <si>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</si>
  <si>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</si>
  <si>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</si>
  <si>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</si>
  <si>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</si>
  <si>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</si>
  <si>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</si>
  <si>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</si>
  <si>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</si>
  <si>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</si>
  <si>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Услуги связи</t>
  </si>
  <si>
    <t>00001049900002040244221</t>
  </si>
  <si>
    <t>Коммунальные услуги</t>
  </si>
  <si>
    <t>00001049900002040244223</t>
  </si>
  <si>
    <t>Арендная плата за пользование имуществом (за исключением земельных участков и других обособленных природных объектов)</t>
  </si>
  <si>
    <t>00001049900002040244224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</si>
  <si>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</si>
  <si>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</si>
  <si>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</si>
  <si>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</si>
  <si>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</si>
  <si>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</si>
  <si>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</si>
  <si>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</si>
  <si>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Увеличение стоимости прочих оборотных запасов (материалов)</t>
  </si>
  <si>
    <t>00001049900002040244346</t>
  </si>
  <si>
    <t>Налоги, пошлины и сборы</t>
  </si>
  <si>
    <t>00001049900002040852291</t>
  </si>
  <si>
    <t>00001139900002950851291</t>
  </si>
  <si>
    <t>Заработная плата</t>
  </si>
  <si>
    <t>00001139900002990111211</t>
  </si>
  <si>
    <t>Начисления на выплаты по оплате труда</t>
  </si>
  <si>
    <t>00001139900002990119213</t>
  </si>
  <si>
    <t>00001139900002990244226</t>
  </si>
  <si>
    <t>00001139900092030852291</t>
  </si>
  <si>
    <t>Другие экономические санкции</t>
  </si>
  <si>
    <t>00001139900092030853295</t>
  </si>
  <si>
    <t>00001139900097071244226</t>
  </si>
  <si>
    <t>00002039900051180121211</t>
  </si>
  <si>
    <t>00002039900051180122226</t>
  </si>
  <si>
    <t>00002039900051180129213</t>
  </si>
  <si>
    <t>00002039900051180244346</t>
  </si>
  <si>
    <t>00004099900078020244225</t>
  </si>
  <si>
    <t>00004099900078020244226</t>
  </si>
  <si>
    <t>00005029900075050244225</t>
  </si>
  <si>
    <t>00005029900075050244226</t>
  </si>
  <si>
    <t>Увеличение стоимости основных средств</t>
  </si>
  <si>
    <t>00005029900075050244310</t>
  </si>
  <si>
    <t>00005039900078010244223</t>
  </si>
  <si>
    <t>00005039900078010244225</t>
  </si>
  <si>
    <t>00005039900078030244346</t>
  </si>
  <si>
    <t>00005039900078040244225</t>
  </si>
  <si>
    <t>00005039900078050244225</t>
  </si>
  <si>
    <t>00005039900078050244310</t>
  </si>
  <si>
    <t>00005039900078050244346</t>
  </si>
  <si>
    <t>00008010840144091244221</t>
  </si>
  <si>
    <t>00008010840144091244223</t>
  </si>
  <si>
    <t>00008010840144091244225</t>
  </si>
  <si>
    <t>00008010840144091244226</t>
  </si>
  <si>
    <t>00008010840144091244346</t>
  </si>
  <si>
    <t>Увеличение стоимости прочих материальных запасов однократного применения</t>
  </si>
  <si>
    <t>00008010840144091244349</t>
  </si>
  <si>
    <t>00011021010112870113226</t>
  </si>
  <si>
    <t>Перечисления другим бюджетам бюджетной системы Российской Федерации</t>
  </si>
  <si>
    <t>00014039900025600540251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</si>
  <si>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</si>
  <si>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</si>
  <si>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</si>
  <si>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</si>
  <si>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</si>
  <si>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</si>
  <si>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</si>
  <si>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</si>
  <si>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</si>
  <si>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</si>
  <si>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</si>
  <si>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</si>
  <si>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</si>
  <si>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</si>
  <si>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</si>
  <si>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</si>
  <si>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</si>
  <si>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</si>
  <si>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</si>
  <si>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</si>
  <si>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</si>
  <si>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</si>
  <si>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</si>
  <si>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</si>
  <si>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</si>
  <si>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</si>
  <si>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</si>
  <si>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</si>
  <si>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</si>
  <si>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</si>
  <si>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</si>
  <si>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</si>
  <si>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</si>
  <si>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</si>
  <si>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</si>
  <si>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</si>
  <si>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</si>
  <si>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</si>
  <si>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Абдрахмановский сельский Совет</t>
  </si>
  <si>
    <t>18210102010011000110111</t>
  </si>
  <si>
    <t>18210102010012100110111</t>
  </si>
  <si>
    <t>18210102010013000110111</t>
  </si>
  <si>
    <t>18210102030011000110111</t>
  </si>
  <si>
    <t>18210102030012100110111</t>
  </si>
  <si>
    <t>18210503010011000110111</t>
  </si>
  <si>
    <t>18210503010012100110111</t>
  </si>
  <si>
    <t>18210601030101000110111</t>
  </si>
  <si>
    <t>18210601030102100110111</t>
  </si>
  <si>
    <t>18210606033101000110111</t>
  </si>
  <si>
    <t>18210606033102100110111</t>
  </si>
  <si>
    <t>18210606043101000110111</t>
  </si>
  <si>
    <t>18210606043102100110111</t>
  </si>
  <si>
    <t>18210904053102100110111</t>
  </si>
  <si>
    <t>93810804020011000110112</t>
  </si>
  <si>
    <t>93811714030100000150155</t>
  </si>
  <si>
    <t>93820215001100000150151</t>
  </si>
  <si>
    <t>93820235118100000150151</t>
  </si>
  <si>
    <t>93820245160100000150159</t>
  </si>
  <si>
    <t>95711402053100000440440</t>
  </si>
  <si>
    <t>80101009900002030121211</t>
  </si>
  <si>
    <t>80101009900002030129213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</si>
</sst>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64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indent="2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6" fillId="0" borderId="2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30"/>
  <sheetViews>
    <sheetView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1"/>
      <c r="ES4" s="1"/>
      <c r="ET4" s="32" t="s">
        <v>4</v>
      </c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4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5" t="s">
        <v>6</v>
      </c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7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20" t="s">
        <v>17</v>
      </c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2"/>
    </row>
    <row r="7" spans="1:166" ht="15" customHeight="1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6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8"/>
    </row>
    <row r="8" spans="1:166" ht="1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20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30"/>
    </row>
    <row r="9" spans="1:166" ht="1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"/>
      <c r="BD9" s="1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20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30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20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2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20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2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31" t="s">
        <v>20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3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7" t="s">
        <v>22</v>
      </c>
      <c r="AO16" s="43"/>
      <c r="AP16" s="43"/>
      <c r="AQ16" s="43"/>
      <c r="AR16" s="43"/>
      <c r="AS16" s="44"/>
      <c r="AT16" s="47" t="s">
        <v>23</v>
      </c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4"/>
      <c r="BJ16" s="47" t="s">
        <v>24</v>
      </c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4"/>
      <c r="CF16" s="38" t="s">
        <v>25</v>
      </c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40"/>
      <c r="ET16" s="47" t="s">
        <v>26</v>
      </c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9"/>
    </row>
    <row r="17" spans="1:166" ht="57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/>
      <c r="AN17" s="48"/>
      <c r="AO17" s="45"/>
      <c r="AP17" s="45"/>
      <c r="AQ17" s="45"/>
      <c r="AR17" s="45"/>
      <c r="AS17" s="46"/>
      <c r="AT17" s="48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6"/>
      <c r="BJ17" s="48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6"/>
      <c r="CF17" s="39" t="s">
        <v>27</v>
      </c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40"/>
      <c r="CW17" s="38" t="s">
        <v>28</v>
      </c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40"/>
      <c r="DN17" s="38" t="s">
        <v>29</v>
      </c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38" t="s">
        <v>30</v>
      </c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40"/>
      <c r="ET17" s="48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50"/>
    </row>
    <row r="18" spans="1:166" ht="12" customHeight="1">
      <c r="A18" s="41">
        <v>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2"/>
      <c r="AN18" s="32">
        <v>2</v>
      </c>
      <c r="AO18" s="33"/>
      <c r="AP18" s="33"/>
      <c r="AQ18" s="33"/>
      <c r="AR18" s="33"/>
      <c r="AS18" s="34"/>
      <c r="AT18" s="32">
        <v>3</v>
      </c>
      <c r="AU18" s="33"/>
      <c r="AV18" s="33"/>
      <c r="AW18" s="33"/>
      <c r="AX18" s="33"/>
      <c r="AY18" s="33"/>
      <c r="AZ18" s="33"/>
      <c r="BA18" s="33"/>
      <c r="BB18" s="33"/>
      <c r="BC18" s="15"/>
      <c r="BD18" s="15"/>
      <c r="BE18" s="15"/>
      <c r="BF18" s="15"/>
      <c r="BG18" s="15"/>
      <c r="BH18" s="15"/>
      <c r="BI18" s="51"/>
      <c r="BJ18" s="32">
        <v>4</v>
      </c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32">
        <v>5</v>
      </c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4"/>
      <c r="CW18" s="32">
        <v>6</v>
      </c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4"/>
      <c r="DN18" s="32">
        <v>7</v>
      </c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4"/>
      <c r="EE18" s="32">
        <v>8</v>
      </c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4"/>
      <c r="ET18" s="52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3" t="s">
        <v>31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 t="s">
        <v>32</v>
      </c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6"/>
      <c r="BD19" s="36"/>
      <c r="BE19" s="36"/>
      <c r="BF19" s="36"/>
      <c r="BG19" s="36"/>
      <c r="BH19" s="36"/>
      <c r="BI19" s="57"/>
      <c r="BJ19" s="58">
        <v>10735833</v>
      </c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>
        <v>8443293.8200000003</v>
      </c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>
        <f t="shared" ref="EE19:EE40" si="0">CF19+CW19+DN19</f>
        <v>8443293.8200000003</v>
      </c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>
        <f t="shared" ref="ET19:ET40" si="1">BJ19-EE19</f>
        <v>2292539.1799999997</v>
      </c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9"/>
    </row>
    <row r="20" spans="1:166" ht="15" customHeight="1">
      <c r="A20" s="60" t="s">
        <v>33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1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3"/>
      <c r="BD20" s="21"/>
      <c r="BE20" s="21"/>
      <c r="BF20" s="21"/>
      <c r="BG20" s="21"/>
      <c r="BH20" s="21"/>
      <c r="BI20" s="64"/>
      <c r="BJ20" s="65">
        <v>10735833</v>
      </c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>
        <v>8443293.8200000003</v>
      </c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6">
        <f t="shared" si="0"/>
        <v>8443293.8200000003</v>
      </c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8"/>
      <c r="ET20" s="65">
        <f t="shared" si="1"/>
        <v>2292539.1799999997</v>
      </c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9"/>
    </row>
    <row r="21" spans="1:166" ht="121.5" customHeight="1">
      <c r="A21" s="70" t="s">
        <v>34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2"/>
      <c r="AN21" s="61"/>
      <c r="AO21" s="62"/>
      <c r="AP21" s="62"/>
      <c r="AQ21" s="62"/>
      <c r="AR21" s="62"/>
      <c r="AS21" s="62"/>
      <c r="AT21" s="62" t="s">
        <v>35</v>
      </c>
      <c r="AU21" s="62"/>
      <c r="AV21" s="62"/>
      <c r="AW21" s="62"/>
      <c r="AX21" s="62"/>
      <c r="AY21" s="62"/>
      <c r="AZ21" s="62"/>
      <c r="BA21" s="62"/>
      <c r="BB21" s="62"/>
      <c r="BC21" s="63"/>
      <c r="BD21" s="21"/>
      <c r="BE21" s="21"/>
      <c r="BF21" s="21"/>
      <c r="BG21" s="21"/>
      <c r="BH21" s="21"/>
      <c r="BI21" s="64"/>
      <c r="BJ21" s="65">
        <v>757700</v>
      </c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>
        <v>764485.24</v>
      </c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6">
        <f t="shared" si="0"/>
        <v>764485.24</v>
      </c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8"/>
      <c r="ET21" s="65">
        <f t="shared" si="1"/>
        <v>-6785.2399999999907</v>
      </c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9"/>
    </row>
    <row r="22" spans="1:166" ht="97.15" customHeight="1">
      <c r="A22" s="70" t="s">
        <v>36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2"/>
      <c r="AN22" s="61"/>
      <c r="AO22" s="62"/>
      <c r="AP22" s="62"/>
      <c r="AQ22" s="62"/>
      <c r="AR22" s="62"/>
      <c r="AS22" s="62"/>
      <c r="AT22" s="62" t="s">
        <v>37</v>
      </c>
      <c r="AU22" s="62"/>
      <c r="AV22" s="62"/>
      <c r="AW22" s="62"/>
      <c r="AX22" s="62"/>
      <c r="AY22" s="62"/>
      <c r="AZ22" s="62"/>
      <c r="BA22" s="62"/>
      <c r="BB22" s="62"/>
      <c r="BC22" s="63"/>
      <c r="BD22" s="21"/>
      <c r="BE22" s="21"/>
      <c r="BF22" s="21"/>
      <c r="BG22" s="21"/>
      <c r="BH22" s="21"/>
      <c r="BI22" s="64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>
        <v>-519.46</v>
      </c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6">
        <f t="shared" si="0"/>
        <v>-519.46</v>
      </c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8"/>
      <c r="ET22" s="65">
        <f t="shared" si="1"/>
        <v>519.46</v>
      </c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9"/>
    </row>
    <row r="23" spans="1:166" ht="121.5" customHeight="1">
      <c r="A23" s="70" t="s">
        <v>38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61"/>
      <c r="AO23" s="62"/>
      <c r="AP23" s="62"/>
      <c r="AQ23" s="62"/>
      <c r="AR23" s="62"/>
      <c r="AS23" s="62"/>
      <c r="AT23" s="62" t="s">
        <v>39</v>
      </c>
      <c r="AU23" s="62"/>
      <c r="AV23" s="62"/>
      <c r="AW23" s="62"/>
      <c r="AX23" s="62"/>
      <c r="AY23" s="62"/>
      <c r="AZ23" s="62"/>
      <c r="BA23" s="62"/>
      <c r="BB23" s="62"/>
      <c r="BC23" s="63"/>
      <c r="BD23" s="21"/>
      <c r="BE23" s="21"/>
      <c r="BF23" s="21"/>
      <c r="BG23" s="21"/>
      <c r="BH23" s="21"/>
      <c r="BI23" s="64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>
        <v>1014.9</v>
      </c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6">
        <f t="shared" si="0"/>
        <v>1014.9</v>
      </c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8"/>
      <c r="ET23" s="65">
        <f t="shared" si="1"/>
        <v>-1014.9</v>
      </c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9"/>
    </row>
    <row r="24" spans="1:166" ht="85.15" customHeight="1">
      <c r="A24" s="71" t="s">
        <v>40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2"/>
      <c r="AN24" s="61"/>
      <c r="AO24" s="62"/>
      <c r="AP24" s="62"/>
      <c r="AQ24" s="62"/>
      <c r="AR24" s="62"/>
      <c r="AS24" s="62"/>
      <c r="AT24" s="62" t="s">
        <v>41</v>
      </c>
      <c r="AU24" s="62"/>
      <c r="AV24" s="62"/>
      <c r="AW24" s="62"/>
      <c r="AX24" s="62"/>
      <c r="AY24" s="62"/>
      <c r="AZ24" s="62"/>
      <c r="BA24" s="62"/>
      <c r="BB24" s="62"/>
      <c r="BC24" s="63"/>
      <c r="BD24" s="21"/>
      <c r="BE24" s="21"/>
      <c r="BF24" s="21"/>
      <c r="BG24" s="21"/>
      <c r="BH24" s="21"/>
      <c r="BI24" s="64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>
        <v>2498.88</v>
      </c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6">
        <f t="shared" si="0"/>
        <v>2498.88</v>
      </c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8"/>
      <c r="ET24" s="65">
        <f t="shared" si="1"/>
        <v>-2498.88</v>
      </c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9"/>
    </row>
    <row r="25" spans="1:166" ht="60.75" customHeight="1">
      <c r="A25" s="71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61"/>
      <c r="AO25" s="62"/>
      <c r="AP25" s="62"/>
      <c r="AQ25" s="62"/>
      <c r="AR25" s="62"/>
      <c r="AS25" s="62"/>
      <c r="AT25" s="62" t="s">
        <v>43</v>
      </c>
      <c r="AU25" s="62"/>
      <c r="AV25" s="62"/>
      <c r="AW25" s="62"/>
      <c r="AX25" s="62"/>
      <c r="AY25" s="62"/>
      <c r="AZ25" s="62"/>
      <c r="BA25" s="62"/>
      <c r="BB25" s="62"/>
      <c r="BC25" s="63"/>
      <c r="BD25" s="21"/>
      <c r="BE25" s="21"/>
      <c r="BF25" s="21"/>
      <c r="BG25" s="21"/>
      <c r="BH25" s="21"/>
      <c r="BI25" s="64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>
        <v>1.56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6">
        <f t="shared" si="0"/>
        <v>1.56</v>
      </c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8"/>
      <c r="ET25" s="65">
        <f t="shared" si="1"/>
        <v>-1.56</v>
      </c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9"/>
    </row>
    <row r="26" spans="1:166" ht="48.6" customHeight="1">
      <c r="A26" s="71" t="s">
        <v>44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2"/>
      <c r="AN26" s="61"/>
      <c r="AO26" s="62"/>
      <c r="AP26" s="62"/>
      <c r="AQ26" s="62"/>
      <c r="AR26" s="62"/>
      <c r="AS26" s="62"/>
      <c r="AT26" s="62" t="s">
        <v>45</v>
      </c>
      <c r="AU26" s="62"/>
      <c r="AV26" s="62"/>
      <c r="AW26" s="62"/>
      <c r="AX26" s="62"/>
      <c r="AY26" s="62"/>
      <c r="AZ26" s="62"/>
      <c r="BA26" s="62"/>
      <c r="BB26" s="62"/>
      <c r="BC26" s="63"/>
      <c r="BD26" s="21"/>
      <c r="BE26" s="21"/>
      <c r="BF26" s="21"/>
      <c r="BG26" s="21"/>
      <c r="BH26" s="21"/>
      <c r="BI26" s="64"/>
      <c r="BJ26" s="65">
        <v>5000</v>
      </c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>
        <v>29110.2</v>
      </c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6">
        <f t="shared" si="0"/>
        <v>29110.2</v>
      </c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8"/>
      <c r="ET26" s="65">
        <f t="shared" si="1"/>
        <v>-24110.2</v>
      </c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9"/>
    </row>
    <row r="27" spans="1:166" ht="24.2" customHeight="1">
      <c r="A27" s="71" t="s">
        <v>46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2"/>
      <c r="AN27" s="61"/>
      <c r="AO27" s="62"/>
      <c r="AP27" s="62"/>
      <c r="AQ27" s="62"/>
      <c r="AR27" s="62"/>
      <c r="AS27" s="62"/>
      <c r="AT27" s="62" t="s">
        <v>47</v>
      </c>
      <c r="AU27" s="62"/>
      <c r="AV27" s="62"/>
      <c r="AW27" s="62"/>
      <c r="AX27" s="62"/>
      <c r="AY27" s="62"/>
      <c r="AZ27" s="62"/>
      <c r="BA27" s="62"/>
      <c r="BB27" s="62"/>
      <c r="BC27" s="63"/>
      <c r="BD27" s="21"/>
      <c r="BE27" s="21"/>
      <c r="BF27" s="21"/>
      <c r="BG27" s="21"/>
      <c r="BH27" s="21"/>
      <c r="BI27" s="64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>
        <v>415.04</v>
      </c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6">
        <f t="shared" si="0"/>
        <v>415.04</v>
      </c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8"/>
      <c r="ET27" s="65">
        <f t="shared" si="1"/>
        <v>-415.04</v>
      </c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9"/>
    </row>
    <row r="28" spans="1:166" ht="97.15" customHeight="1">
      <c r="A28" s="71" t="s">
        <v>48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2"/>
      <c r="AN28" s="61"/>
      <c r="AO28" s="62"/>
      <c r="AP28" s="62"/>
      <c r="AQ28" s="62"/>
      <c r="AR28" s="62"/>
      <c r="AS28" s="62"/>
      <c r="AT28" s="62" t="s">
        <v>49</v>
      </c>
      <c r="AU28" s="62"/>
      <c r="AV28" s="62"/>
      <c r="AW28" s="62"/>
      <c r="AX28" s="62"/>
      <c r="AY28" s="62"/>
      <c r="AZ28" s="62"/>
      <c r="BA28" s="62"/>
      <c r="BB28" s="62"/>
      <c r="BC28" s="63"/>
      <c r="BD28" s="21"/>
      <c r="BE28" s="21"/>
      <c r="BF28" s="21"/>
      <c r="BG28" s="21"/>
      <c r="BH28" s="21"/>
      <c r="BI28" s="64"/>
      <c r="BJ28" s="65">
        <v>247000</v>
      </c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>
        <v>11733.14</v>
      </c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6">
        <f t="shared" si="0"/>
        <v>11733.14</v>
      </c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8"/>
      <c r="ET28" s="65">
        <f t="shared" si="1"/>
        <v>235266.86</v>
      </c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9"/>
    </row>
    <row r="29" spans="1:166" ht="72.95" customHeight="1">
      <c r="A29" s="71" t="s">
        <v>50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2"/>
      <c r="AN29" s="61"/>
      <c r="AO29" s="62"/>
      <c r="AP29" s="62"/>
      <c r="AQ29" s="62"/>
      <c r="AR29" s="62"/>
      <c r="AS29" s="62"/>
      <c r="AT29" s="62" t="s">
        <v>51</v>
      </c>
      <c r="AU29" s="62"/>
      <c r="AV29" s="62"/>
      <c r="AW29" s="62"/>
      <c r="AX29" s="62"/>
      <c r="AY29" s="62"/>
      <c r="AZ29" s="62"/>
      <c r="BA29" s="62"/>
      <c r="BB29" s="62"/>
      <c r="BC29" s="63"/>
      <c r="BD29" s="21"/>
      <c r="BE29" s="21"/>
      <c r="BF29" s="21"/>
      <c r="BG29" s="21"/>
      <c r="BH29" s="21"/>
      <c r="BI29" s="64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>
        <v>1832.02</v>
      </c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6">
        <f t="shared" si="0"/>
        <v>1832.02</v>
      </c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8"/>
      <c r="ET29" s="65">
        <f t="shared" si="1"/>
        <v>-1832.02</v>
      </c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9"/>
    </row>
    <row r="30" spans="1:166" ht="85.15" customHeight="1">
      <c r="A30" s="71" t="s">
        <v>52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2"/>
      <c r="AN30" s="61"/>
      <c r="AO30" s="62"/>
      <c r="AP30" s="62"/>
      <c r="AQ30" s="62"/>
      <c r="AR30" s="62"/>
      <c r="AS30" s="62"/>
      <c r="AT30" s="62" t="s">
        <v>53</v>
      </c>
      <c r="AU30" s="62"/>
      <c r="AV30" s="62"/>
      <c r="AW30" s="62"/>
      <c r="AX30" s="62"/>
      <c r="AY30" s="62"/>
      <c r="AZ30" s="62"/>
      <c r="BA30" s="62"/>
      <c r="BB30" s="62"/>
      <c r="BC30" s="63"/>
      <c r="BD30" s="21"/>
      <c r="BE30" s="21"/>
      <c r="BF30" s="21"/>
      <c r="BG30" s="21"/>
      <c r="BH30" s="21"/>
      <c r="BI30" s="64"/>
      <c r="BJ30" s="65">
        <v>6271000</v>
      </c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>
        <v>6698849.0800000001</v>
      </c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6">
        <f t="shared" si="0"/>
        <v>6698849.0800000001</v>
      </c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8"/>
      <c r="ET30" s="65">
        <f t="shared" si="1"/>
        <v>-427849.08000000007</v>
      </c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9"/>
    </row>
    <row r="31" spans="1:166" ht="60.75" customHeight="1">
      <c r="A31" s="71" t="s">
        <v>54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2"/>
      <c r="AN31" s="61"/>
      <c r="AO31" s="62"/>
      <c r="AP31" s="62"/>
      <c r="AQ31" s="62"/>
      <c r="AR31" s="62"/>
      <c r="AS31" s="62"/>
      <c r="AT31" s="62" t="s">
        <v>55</v>
      </c>
      <c r="AU31" s="62"/>
      <c r="AV31" s="62"/>
      <c r="AW31" s="62"/>
      <c r="AX31" s="62"/>
      <c r="AY31" s="62"/>
      <c r="AZ31" s="62"/>
      <c r="BA31" s="62"/>
      <c r="BB31" s="62"/>
      <c r="BC31" s="63"/>
      <c r="BD31" s="21"/>
      <c r="BE31" s="21"/>
      <c r="BF31" s="21"/>
      <c r="BG31" s="21"/>
      <c r="BH31" s="21"/>
      <c r="BI31" s="64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>
        <v>41960.2</v>
      </c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6">
        <f t="shared" si="0"/>
        <v>41960.2</v>
      </c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8"/>
      <c r="ET31" s="65">
        <f t="shared" si="1"/>
        <v>-41960.2</v>
      </c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9"/>
    </row>
    <row r="32" spans="1:166" ht="85.15" customHeight="1">
      <c r="A32" s="71" t="s">
        <v>56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2"/>
      <c r="AN32" s="61"/>
      <c r="AO32" s="62"/>
      <c r="AP32" s="62"/>
      <c r="AQ32" s="62"/>
      <c r="AR32" s="62"/>
      <c r="AS32" s="62"/>
      <c r="AT32" s="62" t="s">
        <v>57</v>
      </c>
      <c r="AU32" s="62"/>
      <c r="AV32" s="62"/>
      <c r="AW32" s="62"/>
      <c r="AX32" s="62"/>
      <c r="AY32" s="62"/>
      <c r="AZ32" s="62"/>
      <c r="BA32" s="62"/>
      <c r="BB32" s="62"/>
      <c r="BC32" s="63"/>
      <c r="BD32" s="21"/>
      <c r="BE32" s="21"/>
      <c r="BF32" s="21"/>
      <c r="BG32" s="21"/>
      <c r="BH32" s="21"/>
      <c r="BI32" s="64"/>
      <c r="BJ32" s="65">
        <v>476000</v>
      </c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>
        <v>67590.22</v>
      </c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6">
        <f t="shared" si="0"/>
        <v>67590.22</v>
      </c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8"/>
      <c r="ET32" s="65">
        <f t="shared" si="1"/>
        <v>408409.78</v>
      </c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9"/>
    </row>
    <row r="33" spans="1:166" ht="60.75" customHeight="1">
      <c r="A33" s="71" t="s">
        <v>58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2"/>
      <c r="AN33" s="61"/>
      <c r="AO33" s="62"/>
      <c r="AP33" s="62"/>
      <c r="AQ33" s="62"/>
      <c r="AR33" s="62"/>
      <c r="AS33" s="62"/>
      <c r="AT33" s="62" t="s">
        <v>59</v>
      </c>
      <c r="AU33" s="62"/>
      <c r="AV33" s="62"/>
      <c r="AW33" s="62"/>
      <c r="AX33" s="62"/>
      <c r="AY33" s="62"/>
      <c r="AZ33" s="62"/>
      <c r="BA33" s="62"/>
      <c r="BB33" s="62"/>
      <c r="BC33" s="63"/>
      <c r="BD33" s="21"/>
      <c r="BE33" s="21"/>
      <c r="BF33" s="21"/>
      <c r="BG33" s="21"/>
      <c r="BH33" s="21"/>
      <c r="BI33" s="64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>
        <v>4727.3</v>
      </c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6">
        <f t="shared" si="0"/>
        <v>4727.3</v>
      </c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8"/>
      <c r="ET33" s="65">
        <f t="shared" si="1"/>
        <v>-4727.3</v>
      </c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9"/>
    </row>
    <row r="34" spans="1:166" ht="85.15" customHeight="1">
      <c r="A34" s="71" t="s">
        <v>60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2"/>
      <c r="AN34" s="61"/>
      <c r="AO34" s="62"/>
      <c r="AP34" s="62"/>
      <c r="AQ34" s="62"/>
      <c r="AR34" s="62"/>
      <c r="AS34" s="62"/>
      <c r="AT34" s="62" t="s">
        <v>61</v>
      </c>
      <c r="AU34" s="62"/>
      <c r="AV34" s="62"/>
      <c r="AW34" s="62"/>
      <c r="AX34" s="62"/>
      <c r="AY34" s="62"/>
      <c r="AZ34" s="62"/>
      <c r="BA34" s="62"/>
      <c r="BB34" s="62"/>
      <c r="BC34" s="63"/>
      <c r="BD34" s="21"/>
      <c r="BE34" s="21"/>
      <c r="BF34" s="21"/>
      <c r="BG34" s="21"/>
      <c r="BH34" s="21"/>
      <c r="BI34" s="64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>
        <v>6600</v>
      </c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6">
        <f t="shared" si="0"/>
        <v>6600</v>
      </c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8"/>
      <c r="ET34" s="65">
        <f t="shared" si="1"/>
        <v>-6600</v>
      </c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9"/>
    </row>
    <row r="35" spans="1:166" ht="60.75" customHeight="1">
      <c r="A35" s="71" t="s">
        <v>62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2"/>
      <c r="AN35" s="61"/>
      <c r="AO35" s="62"/>
      <c r="AP35" s="62"/>
      <c r="AQ35" s="62"/>
      <c r="AR35" s="62"/>
      <c r="AS35" s="62"/>
      <c r="AT35" s="62" t="s">
        <v>63</v>
      </c>
      <c r="AU35" s="62"/>
      <c r="AV35" s="62"/>
      <c r="AW35" s="62"/>
      <c r="AX35" s="62"/>
      <c r="AY35" s="62"/>
      <c r="AZ35" s="62"/>
      <c r="BA35" s="62"/>
      <c r="BB35" s="62"/>
      <c r="BC35" s="63"/>
      <c r="BD35" s="21"/>
      <c r="BE35" s="21"/>
      <c r="BF35" s="21"/>
      <c r="BG35" s="21"/>
      <c r="BH35" s="21"/>
      <c r="BI35" s="64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>
        <v>109.5</v>
      </c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6">
        <f t="shared" si="0"/>
        <v>109.5</v>
      </c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8"/>
      <c r="ET35" s="65">
        <f t="shared" si="1"/>
        <v>-109.5</v>
      </c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9"/>
    </row>
    <row r="36" spans="1:166" ht="109.35" customHeight="1">
      <c r="A36" s="70" t="s">
        <v>64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2"/>
      <c r="AN36" s="61"/>
      <c r="AO36" s="62"/>
      <c r="AP36" s="62"/>
      <c r="AQ36" s="62"/>
      <c r="AR36" s="62"/>
      <c r="AS36" s="62"/>
      <c r="AT36" s="62" t="s">
        <v>65</v>
      </c>
      <c r="AU36" s="62"/>
      <c r="AV36" s="62"/>
      <c r="AW36" s="62"/>
      <c r="AX36" s="62"/>
      <c r="AY36" s="62"/>
      <c r="AZ36" s="62"/>
      <c r="BA36" s="62"/>
      <c r="BB36" s="62"/>
      <c r="BC36" s="63"/>
      <c r="BD36" s="21"/>
      <c r="BE36" s="21"/>
      <c r="BF36" s="21"/>
      <c r="BG36" s="21"/>
      <c r="BH36" s="21"/>
      <c r="BI36" s="64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>
        <v>18550</v>
      </c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6">
        <f t="shared" si="0"/>
        <v>18550</v>
      </c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8"/>
      <c r="ET36" s="65">
        <f t="shared" si="1"/>
        <v>-18550</v>
      </c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9"/>
    </row>
    <row r="37" spans="1:166" ht="36.4" customHeight="1">
      <c r="A37" s="71" t="s">
        <v>66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2"/>
      <c r="AN37" s="61"/>
      <c r="AO37" s="62"/>
      <c r="AP37" s="62"/>
      <c r="AQ37" s="62"/>
      <c r="AR37" s="62"/>
      <c r="AS37" s="62"/>
      <c r="AT37" s="62" t="s">
        <v>67</v>
      </c>
      <c r="AU37" s="62"/>
      <c r="AV37" s="62"/>
      <c r="AW37" s="62"/>
      <c r="AX37" s="62"/>
      <c r="AY37" s="62"/>
      <c r="AZ37" s="62"/>
      <c r="BA37" s="62"/>
      <c r="BB37" s="62"/>
      <c r="BC37" s="63"/>
      <c r="BD37" s="21"/>
      <c r="BE37" s="21"/>
      <c r="BF37" s="21"/>
      <c r="BG37" s="21"/>
      <c r="BH37" s="21"/>
      <c r="BI37" s="64"/>
      <c r="BJ37" s="65">
        <v>233200</v>
      </c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>
        <v>466400</v>
      </c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6">
        <f t="shared" si="0"/>
        <v>466400</v>
      </c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8"/>
      <c r="ET37" s="65">
        <f t="shared" si="1"/>
        <v>-233200</v>
      </c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9"/>
    </row>
    <row r="38" spans="1:166" ht="24.2" customHeight="1">
      <c r="A38" s="71" t="s">
        <v>68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2"/>
      <c r="AN38" s="61"/>
      <c r="AO38" s="62"/>
      <c r="AP38" s="62"/>
      <c r="AQ38" s="62"/>
      <c r="AR38" s="62"/>
      <c r="AS38" s="62"/>
      <c r="AT38" s="62" t="s">
        <v>69</v>
      </c>
      <c r="AU38" s="62"/>
      <c r="AV38" s="62"/>
      <c r="AW38" s="62"/>
      <c r="AX38" s="62"/>
      <c r="AY38" s="62"/>
      <c r="AZ38" s="62"/>
      <c r="BA38" s="62"/>
      <c r="BB38" s="62"/>
      <c r="BC38" s="63"/>
      <c r="BD38" s="21"/>
      <c r="BE38" s="21"/>
      <c r="BF38" s="21"/>
      <c r="BG38" s="21"/>
      <c r="BH38" s="21"/>
      <c r="BI38" s="64"/>
      <c r="BJ38" s="65">
        <v>43300</v>
      </c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>
        <v>32474</v>
      </c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6">
        <f t="shared" si="0"/>
        <v>32474</v>
      </c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8"/>
      <c r="ET38" s="65">
        <f t="shared" si="1"/>
        <v>10826</v>
      </c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9"/>
    </row>
    <row r="39" spans="1:166" ht="48.6" customHeight="1">
      <c r="A39" s="71" t="s">
        <v>70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2"/>
      <c r="AN39" s="61"/>
      <c r="AO39" s="62"/>
      <c r="AP39" s="62"/>
      <c r="AQ39" s="62"/>
      <c r="AR39" s="62"/>
      <c r="AS39" s="62"/>
      <c r="AT39" s="62" t="s">
        <v>71</v>
      </c>
      <c r="AU39" s="62"/>
      <c r="AV39" s="62"/>
      <c r="AW39" s="62"/>
      <c r="AX39" s="62"/>
      <c r="AY39" s="62"/>
      <c r="AZ39" s="62"/>
      <c r="BA39" s="62"/>
      <c r="BB39" s="62"/>
      <c r="BC39" s="63"/>
      <c r="BD39" s="21"/>
      <c r="BE39" s="21"/>
      <c r="BF39" s="21"/>
      <c r="BG39" s="21"/>
      <c r="BH39" s="21"/>
      <c r="BI39" s="64"/>
      <c r="BJ39" s="65">
        <v>84300</v>
      </c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>
        <v>87600</v>
      </c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6">
        <f t="shared" si="0"/>
        <v>87600</v>
      </c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8"/>
      <c r="ET39" s="65">
        <f t="shared" si="1"/>
        <v>-3300</v>
      </c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9"/>
    </row>
    <row r="40" spans="1:166" ht="72.95" customHeight="1">
      <c r="A40" s="71" t="s">
        <v>72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2"/>
      <c r="AN40" s="61"/>
      <c r="AO40" s="62"/>
      <c r="AP40" s="62"/>
      <c r="AQ40" s="62"/>
      <c r="AR40" s="62"/>
      <c r="AS40" s="62"/>
      <c r="AT40" s="62" t="s">
        <v>73</v>
      </c>
      <c r="AU40" s="62"/>
      <c r="AV40" s="62"/>
      <c r="AW40" s="62"/>
      <c r="AX40" s="62"/>
      <c r="AY40" s="62"/>
      <c r="AZ40" s="62"/>
      <c r="BA40" s="62"/>
      <c r="BB40" s="62"/>
      <c r="BC40" s="63"/>
      <c r="BD40" s="21"/>
      <c r="BE40" s="21"/>
      <c r="BF40" s="21"/>
      <c r="BG40" s="21"/>
      <c r="BH40" s="21"/>
      <c r="BI40" s="64"/>
      <c r="BJ40" s="65">
        <v>2618333</v>
      </c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>
        <v>207862</v>
      </c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6">
        <f t="shared" si="0"/>
        <v>207862</v>
      </c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8"/>
      <c r="ET40" s="65">
        <f t="shared" si="1"/>
        <v>2410471</v>
      </c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9"/>
    </row>
    <row r="41" spans="1:16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</row>
    <row r="47" spans="1:16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</row>
    <row r="48" spans="1:16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</row>
    <row r="49" spans="1:16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</row>
    <row r="50" spans="1:16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6" t="s">
        <v>74</v>
      </c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2" t="s">
        <v>75</v>
      </c>
    </row>
    <row r="51" spans="1:166" ht="12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</row>
    <row r="52" spans="1:166" ht="24" customHeight="1">
      <c r="A52" s="43" t="s">
        <v>21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4"/>
      <c r="AK52" s="47" t="s">
        <v>22</v>
      </c>
      <c r="AL52" s="43"/>
      <c r="AM52" s="43"/>
      <c r="AN52" s="43"/>
      <c r="AO52" s="43"/>
      <c r="AP52" s="44"/>
      <c r="AQ52" s="47" t="s">
        <v>76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4"/>
      <c r="BC52" s="47" t="s">
        <v>77</v>
      </c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4"/>
      <c r="BU52" s="47" t="s">
        <v>78</v>
      </c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4"/>
      <c r="CH52" s="38" t="s">
        <v>25</v>
      </c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40"/>
      <c r="EK52" s="38" t="s">
        <v>79</v>
      </c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74"/>
    </row>
    <row r="53" spans="1:166" ht="78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6"/>
      <c r="AK53" s="48"/>
      <c r="AL53" s="45"/>
      <c r="AM53" s="45"/>
      <c r="AN53" s="45"/>
      <c r="AO53" s="45"/>
      <c r="AP53" s="46"/>
      <c r="AQ53" s="48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6"/>
      <c r="BC53" s="48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6"/>
      <c r="BU53" s="48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6"/>
      <c r="CH53" s="39" t="s">
        <v>80</v>
      </c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40"/>
      <c r="CX53" s="38" t="s">
        <v>28</v>
      </c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40"/>
      <c r="DK53" s="38" t="s">
        <v>29</v>
      </c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40"/>
      <c r="DX53" s="38" t="s">
        <v>30</v>
      </c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40"/>
      <c r="EK53" s="48" t="s">
        <v>81</v>
      </c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6"/>
      <c r="EX53" s="38" t="s">
        <v>82</v>
      </c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74"/>
    </row>
    <row r="54" spans="1:166" ht="14.25" customHeight="1">
      <c r="A54" s="41">
        <v>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2"/>
      <c r="AK54" s="32">
        <v>2</v>
      </c>
      <c r="AL54" s="33"/>
      <c r="AM54" s="33"/>
      <c r="AN54" s="33"/>
      <c r="AO54" s="33"/>
      <c r="AP54" s="34"/>
      <c r="AQ54" s="32">
        <v>3</v>
      </c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4"/>
      <c r="BC54" s="32">
        <v>4</v>
      </c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32">
        <v>5</v>
      </c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4"/>
      <c r="CH54" s="32">
        <v>6</v>
      </c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4"/>
      <c r="CX54" s="32">
        <v>7</v>
      </c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4"/>
      <c r="DK54" s="32">
        <v>8</v>
      </c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4"/>
      <c r="DX54" s="32">
        <v>9</v>
      </c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4"/>
      <c r="EK54" s="32">
        <v>10</v>
      </c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52">
        <v>11</v>
      </c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6"/>
    </row>
    <row r="55" spans="1:166" ht="15" customHeight="1">
      <c r="A55" s="53" t="s">
        <v>83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4" t="s">
        <v>84</v>
      </c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8">
        <v>12542437.99</v>
      </c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>
        <v>12542437.99</v>
      </c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>
        <v>5275344.26</v>
      </c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>
        <f t="shared" ref="DX55:DX97" si="2">CH55+CX55+DK55</f>
        <v>5275344.26</v>
      </c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>
        <f t="shared" ref="EK55:EK96" si="3">BC55-DX55</f>
        <v>7267093.7300000004</v>
      </c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>
        <f t="shared" ref="EX55:EX96" si="4">BU55-DX55</f>
        <v>7267093.7300000004</v>
      </c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9"/>
    </row>
    <row r="56" spans="1:166" ht="15" customHeight="1">
      <c r="A56" s="60" t="s">
        <v>33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1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5">
        <v>12542437.99</v>
      </c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>
        <v>12542437.99</v>
      </c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>
        <v>5275344.26</v>
      </c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>
        <f t="shared" si="2"/>
        <v>5275344.26</v>
      </c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>
        <f t="shared" si="3"/>
        <v>7267093.7300000004</v>
      </c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>
        <f t="shared" si="4"/>
        <v>7267093.7300000004</v>
      </c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9"/>
    </row>
    <row r="57" spans="1:166" ht="12.75">
      <c r="A57" s="71" t="s">
        <v>85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61"/>
      <c r="AL57" s="62"/>
      <c r="AM57" s="62"/>
      <c r="AN57" s="62"/>
      <c r="AO57" s="62"/>
      <c r="AP57" s="62"/>
      <c r="AQ57" s="62" t="s">
        <v>86</v>
      </c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5">
        <v>9000</v>
      </c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>
        <v>9000</v>
      </c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>
        <v>-3000</v>
      </c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>
        <f t="shared" si="2"/>
        <v>-3000</v>
      </c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>
        <f t="shared" si="3"/>
        <v>12000</v>
      </c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>
        <f t="shared" si="4"/>
        <v>12000</v>
      </c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9"/>
    </row>
    <row r="58" spans="1:166" ht="12.75">
      <c r="A58" s="71" t="s">
        <v>87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2"/>
      <c r="AK58" s="61"/>
      <c r="AL58" s="62"/>
      <c r="AM58" s="62"/>
      <c r="AN58" s="62"/>
      <c r="AO58" s="62"/>
      <c r="AP58" s="62"/>
      <c r="AQ58" s="62" t="s">
        <v>88</v>
      </c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5">
        <v>11125</v>
      </c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>
        <v>11125</v>
      </c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>
        <v>3000</v>
      </c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>
        <f t="shared" si="2"/>
        <v>3000</v>
      </c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>
        <f t="shared" si="3"/>
        <v>8125</v>
      </c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>
        <f t="shared" si="4"/>
        <v>8125</v>
      </c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9"/>
    </row>
    <row r="59" spans="1:166" ht="48.6" customHeight="1">
      <c r="A59" s="71" t="s">
        <v>89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2"/>
      <c r="AK59" s="61"/>
      <c r="AL59" s="62"/>
      <c r="AM59" s="62"/>
      <c r="AN59" s="62"/>
      <c r="AO59" s="62"/>
      <c r="AP59" s="62"/>
      <c r="AQ59" s="62" t="s">
        <v>90</v>
      </c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5">
        <v>4700</v>
      </c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>
        <v>4700</v>
      </c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>
        <f t="shared" si="2"/>
        <v>0</v>
      </c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>
        <f t="shared" si="3"/>
        <v>4700</v>
      </c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>
        <f t="shared" si="4"/>
        <v>4700</v>
      </c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9"/>
    </row>
    <row r="60" spans="1:166" ht="24.2" customHeight="1">
      <c r="A60" s="71" t="s">
        <v>91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2"/>
      <c r="AK60" s="61"/>
      <c r="AL60" s="62"/>
      <c r="AM60" s="62"/>
      <c r="AN60" s="62"/>
      <c r="AO60" s="62"/>
      <c r="AP60" s="62"/>
      <c r="AQ60" s="62" t="s">
        <v>92</v>
      </c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5">
        <v>127383.36</v>
      </c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>
        <v>127383.36</v>
      </c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>
        <v>90306.93</v>
      </c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>
        <f t="shared" si="2"/>
        <v>90306.93</v>
      </c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>
        <f t="shared" si="3"/>
        <v>37076.430000000008</v>
      </c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>
        <f t="shared" si="4"/>
        <v>37076.430000000008</v>
      </c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9"/>
    </row>
    <row r="61" spans="1:166" ht="12.75">
      <c r="A61" s="71" t="s">
        <v>93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2"/>
      <c r="AK61" s="61"/>
      <c r="AL61" s="62"/>
      <c r="AM61" s="62"/>
      <c r="AN61" s="62"/>
      <c r="AO61" s="62"/>
      <c r="AP61" s="62"/>
      <c r="AQ61" s="62" t="s">
        <v>94</v>
      </c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5">
        <v>444996.55</v>
      </c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>
        <v>444996.55</v>
      </c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>
        <v>477747.15</v>
      </c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>
        <f t="shared" si="2"/>
        <v>477747.15</v>
      </c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>
        <f t="shared" si="3"/>
        <v>-32750.600000000035</v>
      </c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>
        <f t="shared" si="4"/>
        <v>-32750.600000000035</v>
      </c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9"/>
    </row>
    <row r="62" spans="1:166" ht="12.75">
      <c r="A62" s="71" t="s">
        <v>95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2"/>
      <c r="AK62" s="61"/>
      <c r="AL62" s="62"/>
      <c r="AM62" s="62"/>
      <c r="AN62" s="62"/>
      <c r="AO62" s="62"/>
      <c r="AP62" s="62"/>
      <c r="AQ62" s="62" t="s">
        <v>96</v>
      </c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5">
        <v>8000</v>
      </c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>
        <v>8000</v>
      </c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>
        <f t="shared" si="2"/>
        <v>0</v>
      </c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>
        <f t="shared" si="3"/>
        <v>8000</v>
      </c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>
        <f t="shared" si="4"/>
        <v>8000</v>
      </c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9"/>
    </row>
    <row r="63" spans="1:166" ht="24.2" customHeight="1">
      <c r="A63" s="71" t="s">
        <v>97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2"/>
      <c r="AK63" s="61"/>
      <c r="AL63" s="62"/>
      <c r="AM63" s="62"/>
      <c r="AN63" s="62"/>
      <c r="AO63" s="62"/>
      <c r="AP63" s="62"/>
      <c r="AQ63" s="62" t="s">
        <v>98</v>
      </c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5">
        <v>100000</v>
      </c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>
        <v>100000</v>
      </c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>
        <v>26000</v>
      </c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>
        <f t="shared" si="2"/>
        <v>26000</v>
      </c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>
        <f t="shared" si="3"/>
        <v>74000</v>
      </c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>
        <f t="shared" si="4"/>
        <v>74000</v>
      </c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9"/>
    </row>
    <row r="64" spans="1:166" ht="24.2" customHeight="1">
      <c r="A64" s="71" t="s">
        <v>99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2"/>
      <c r="AK64" s="61"/>
      <c r="AL64" s="62"/>
      <c r="AM64" s="62"/>
      <c r="AN64" s="62"/>
      <c r="AO64" s="62"/>
      <c r="AP64" s="62"/>
      <c r="AQ64" s="62" t="s">
        <v>100</v>
      </c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5">
        <v>20000</v>
      </c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>
        <v>20000</v>
      </c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>
        <v>-20000</v>
      </c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>
        <f t="shared" si="2"/>
        <v>-20000</v>
      </c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>
        <f t="shared" si="3"/>
        <v>40000</v>
      </c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>
        <f t="shared" si="4"/>
        <v>40000</v>
      </c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9"/>
    </row>
    <row r="65" spans="1:166" ht="12.75">
      <c r="A65" s="71" t="s">
        <v>101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2"/>
      <c r="AK65" s="61"/>
      <c r="AL65" s="62"/>
      <c r="AM65" s="62"/>
      <c r="AN65" s="62"/>
      <c r="AO65" s="62"/>
      <c r="AP65" s="62"/>
      <c r="AQ65" s="62" t="s">
        <v>102</v>
      </c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5">
        <v>14100</v>
      </c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>
        <v>14100</v>
      </c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>
        <v>24900</v>
      </c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>
        <f t="shared" si="2"/>
        <v>24900</v>
      </c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>
        <f t="shared" si="3"/>
        <v>-10800</v>
      </c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>
        <f t="shared" si="4"/>
        <v>-10800</v>
      </c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9"/>
    </row>
    <row r="66" spans="1:166" ht="12.75">
      <c r="A66" s="71" t="s">
        <v>101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2"/>
      <c r="AK66" s="61"/>
      <c r="AL66" s="62"/>
      <c r="AM66" s="62"/>
      <c r="AN66" s="62"/>
      <c r="AO66" s="62"/>
      <c r="AP66" s="62"/>
      <c r="AQ66" s="62" t="s">
        <v>103</v>
      </c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5">
        <v>179000</v>
      </c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>
        <v>179000</v>
      </c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>
        <v>8000</v>
      </c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>
        <f t="shared" si="2"/>
        <v>8000</v>
      </c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>
        <f t="shared" si="3"/>
        <v>171000</v>
      </c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>
        <f t="shared" si="4"/>
        <v>171000</v>
      </c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9"/>
    </row>
    <row r="67" spans="1:166" ht="12.75">
      <c r="A67" s="71" t="s">
        <v>104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2"/>
      <c r="AK67" s="61"/>
      <c r="AL67" s="62"/>
      <c r="AM67" s="62"/>
      <c r="AN67" s="62"/>
      <c r="AO67" s="62"/>
      <c r="AP67" s="62"/>
      <c r="AQ67" s="62" t="s">
        <v>105</v>
      </c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5">
        <v>219302</v>
      </c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>
        <v>219302</v>
      </c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>
        <v>208543.83</v>
      </c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>
        <f t="shared" si="2"/>
        <v>208543.83</v>
      </c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>
        <f t="shared" si="3"/>
        <v>10758.170000000013</v>
      </c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>
        <f t="shared" si="4"/>
        <v>10758.170000000013</v>
      </c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9"/>
    </row>
    <row r="68" spans="1:166" ht="24.2" customHeight="1">
      <c r="A68" s="71" t="s">
        <v>106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2"/>
      <c r="AK68" s="61"/>
      <c r="AL68" s="62"/>
      <c r="AM68" s="62"/>
      <c r="AN68" s="62"/>
      <c r="AO68" s="62"/>
      <c r="AP68" s="62"/>
      <c r="AQ68" s="62" t="s">
        <v>107</v>
      </c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5">
        <v>66240</v>
      </c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>
        <v>66240</v>
      </c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>
        <v>63111.22</v>
      </c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>
        <f t="shared" si="2"/>
        <v>63111.22</v>
      </c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>
        <f t="shared" si="3"/>
        <v>3128.7799999999988</v>
      </c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>
        <f t="shared" si="4"/>
        <v>3128.7799999999988</v>
      </c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9"/>
    </row>
    <row r="69" spans="1:166" ht="12.75">
      <c r="A69" s="71" t="s">
        <v>93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2"/>
      <c r="AK69" s="61"/>
      <c r="AL69" s="62"/>
      <c r="AM69" s="62"/>
      <c r="AN69" s="62"/>
      <c r="AO69" s="62"/>
      <c r="AP69" s="62"/>
      <c r="AQ69" s="62" t="s">
        <v>108</v>
      </c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5">
        <v>3000</v>
      </c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>
        <v>3000</v>
      </c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>
        <v>6000</v>
      </c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>
        <f t="shared" si="2"/>
        <v>6000</v>
      </c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>
        <f t="shared" si="3"/>
        <v>-3000</v>
      </c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>
        <f t="shared" si="4"/>
        <v>-3000</v>
      </c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9"/>
    </row>
    <row r="70" spans="1:166" ht="12.75">
      <c r="A70" s="71" t="s">
        <v>101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2"/>
      <c r="AK70" s="61"/>
      <c r="AL70" s="62"/>
      <c r="AM70" s="62"/>
      <c r="AN70" s="62"/>
      <c r="AO70" s="62"/>
      <c r="AP70" s="62"/>
      <c r="AQ70" s="62" t="s">
        <v>109</v>
      </c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5">
        <v>2000</v>
      </c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>
        <v>2000</v>
      </c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>
        <v>-2000</v>
      </c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>
        <f t="shared" si="2"/>
        <v>-2000</v>
      </c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>
        <f t="shared" si="3"/>
        <v>4000</v>
      </c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>
        <f t="shared" si="4"/>
        <v>4000</v>
      </c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9"/>
    </row>
    <row r="71" spans="1:166" ht="12.75">
      <c r="A71" s="71" t="s">
        <v>110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2"/>
      <c r="AK71" s="61"/>
      <c r="AL71" s="62"/>
      <c r="AM71" s="62"/>
      <c r="AN71" s="62"/>
      <c r="AO71" s="62"/>
      <c r="AP71" s="62"/>
      <c r="AQ71" s="62" t="s">
        <v>111</v>
      </c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5">
        <v>8000</v>
      </c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>
        <v>8000</v>
      </c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>
        <v>-8000</v>
      </c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>
        <f t="shared" si="2"/>
        <v>-8000</v>
      </c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>
        <f t="shared" si="3"/>
        <v>16000</v>
      </c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>
        <f t="shared" si="4"/>
        <v>16000</v>
      </c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9"/>
    </row>
    <row r="72" spans="1:166" ht="12.75">
      <c r="A72" s="71" t="s">
        <v>93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2"/>
      <c r="AK72" s="61"/>
      <c r="AL72" s="62"/>
      <c r="AM72" s="62"/>
      <c r="AN72" s="62"/>
      <c r="AO72" s="62"/>
      <c r="AP72" s="62"/>
      <c r="AQ72" s="62" t="s">
        <v>112</v>
      </c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5">
        <v>4700</v>
      </c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>
        <v>4700</v>
      </c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>
        <f t="shared" si="2"/>
        <v>0</v>
      </c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>
        <f t="shared" si="3"/>
        <v>4700</v>
      </c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>
        <f t="shared" si="4"/>
        <v>4700</v>
      </c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9"/>
    </row>
    <row r="73" spans="1:166" ht="12.75">
      <c r="A73" s="71" t="s">
        <v>104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2"/>
      <c r="AK73" s="61"/>
      <c r="AL73" s="62"/>
      <c r="AM73" s="62"/>
      <c r="AN73" s="62"/>
      <c r="AO73" s="62"/>
      <c r="AP73" s="62"/>
      <c r="AQ73" s="62" t="s">
        <v>113</v>
      </c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5">
        <v>61200</v>
      </c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>
        <v>61200</v>
      </c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>
        <v>63200</v>
      </c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>
        <f t="shared" si="2"/>
        <v>63200</v>
      </c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>
        <f t="shared" si="3"/>
        <v>-2000</v>
      </c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>
        <f t="shared" si="4"/>
        <v>-2000</v>
      </c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9"/>
    </row>
    <row r="74" spans="1:166" ht="12.75">
      <c r="A74" s="71" t="s">
        <v>93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2"/>
      <c r="AK74" s="61"/>
      <c r="AL74" s="62"/>
      <c r="AM74" s="62"/>
      <c r="AN74" s="62"/>
      <c r="AO74" s="62"/>
      <c r="AP74" s="62"/>
      <c r="AQ74" s="62" t="s">
        <v>114</v>
      </c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5">
        <v>3500</v>
      </c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>
        <v>3500</v>
      </c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>
        <v>5800</v>
      </c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>
        <f t="shared" si="2"/>
        <v>5800</v>
      </c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>
        <f t="shared" si="3"/>
        <v>-2300</v>
      </c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>
        <f t="shared" si="4"/>
        <v>-2300</v>
      </c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9"/>
    </row>
    <row r="75" spans="1:166" ht="24.2" customHeight="1">
      <c r="A75" s="71" t="s">
        <v>106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2"/>
      <c r="AK75" s="61"/>
      <c r="AL75" s="62"/>
      <c r="AM75" s="62"/>
      <c r="AN75" s="62"/>
      <c r="AO75" s="62"/>
      <c r="AP75" s="62"/>
      <c r="AQ75" s="62" t="s">
        <v>115</v>
      </c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5">
        <v>18500</v>
      </c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>
        <v>18500</v>
      </c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>
        <v>18600</v>
      </c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>
        <f t="shared" si="2"/>
        <v>18600</v>
      </c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>
        <f t="shared" si="3"/>
        <v>-100</v>
      </c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>
        <f t="shared" si="4"/>
        <v>-100</v>
      </c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9"/>
    </row>
    <row r="76" spans="1:166" ht="24.2" customHeight="1">
      <c r="A76" s="71" t="s">
        <v>99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2"/>
      <c r="AK76" s="61"/>
      <c r="AL76" s="62"/>
      <c r="AM76" s="62"/>
      <c r="AN76" s="62"/>
      <c r="AO76" s="62"/>
      <c r="AP76" s="62"/>
      <c r="AQ76" s="62" t="s">
        <v>116</v>
      </c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5">
        <v>1100</v>
      </c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>
        <v>1100</v>
      </c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>
        <f t="shared" si="2"/>
        <v>0</v>
      </c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>
        <f t="shared" si="3"/>
        <v>1100</v>
      </c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>
        <f t="shared" si="4"/>
        <v>1100</v>
      </c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9"/>
    </row>
    <row r="77" spans="1:166" ht="24.2" customHeight="1">
      <c r="A77" s="71" t="s">
        <v>91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2"/>
      <c r="AK77" s="61"/>
      <c r="AL77" s="62"/>
      <c r="AM77" s="62"/>
      <c r="AN77" s="62"/>
      <c r="AO77" s="62"/>
      <c r="AP77" s="62"/>
      <c r="AQ77" s="62" t="s">
        <v>117</v>
      </c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5">
        <v>1866686.68</v>
      </c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>
        <v>1866686.68</v>
      </c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>
        <f t="shared" si="2"/>
        <v>0</v>
      </c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>
        <f t="shared" si="3"/>
        <v>1866686.68</v>
      </c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>
        <f t="shared" si="4"/>
        <v>1866686.68</v>
      </c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9"/>
    </row>
    <row r="78" spans="1:166" ht="12.75">
      <c r="A78" s="71" t="s">
        <v>93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2"/>
      <c r="AK78" s="61"/>
      <c r="AL78" s="62"/>
      <c r="AM78" s="62"/>
      <c r="AN78" s="62"/>
      <c r="AO78" s="62"/>
      <c r="AP78" s="62"/>
      <c r="AQ78" s="62" t="s">
        <v>118</v>
      </c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5">
        <v>8840</v>
      </c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>
        <v>8840</v>
      </c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>
        <f t="shared" si="2"/>
        <v>0</v>
      </c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>
        <f t="shared" si="3"/>
        <v>8840</v>
      </c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>
        <f t="shared" si="4"/>
        <v>8840</v>
      </c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9"/>
    </row>
    <row r="79" spans="1:166" ht="24.2" customHeight="1">
      <c r="A79" s="71" t="s">
        <v>91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2"/>
      <c r="AK79" s="61"/>
      <c r="AL79" s="62"/>
      <c r="AM79" s="62"/>
      <c r="AN79" s="62"/>
      <c r="AO79" s="62"/>
      <c r="AP79" s="62"/>
      <c r="AQ79" s="62" t="s">
        <v>119</v>
      </c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5">
        <v>2623012.84</v>
      </c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>
        <v>2623012.84</v>
      </c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>
        <v>-1118732.8400000001</v>
      </c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>
        <f t="shared" si="2"/>
        <v>-1118732.8400000001</v>
      </c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>
        <f t="shared" si="3"/>
        <v>3741745.6799999997</v>
      </c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>
        <f t="shared" si="4"/>
        <v>3741745.6799999997</v>
      </c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9"/>
    </row>
    <row r="80" spans="1:166" ht="12.75">
      <c r="A80" s="71" t="s">
        <v>93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2"/>
      <c r="AK80" s="61"/>
      <c r="AL80" s="62"/>
      <c r="AM80" s="62"/>
      <c r="AN80" s="62"/>
      <c r="AO80" s="62"/>
      <c r="AP80" s="62"/>
      <c r="AQ80" s="62" t="s">
        <v>120</v>
      </c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5">
        <v>17204.740000000002</v>
      </c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>
        <v>17204.740000000002</v>
      </c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>
        <v>-17204.740000000002</v>
      </c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>
        <f t="shared" si="2"/>
        <v>-17204.740000000002</v>
      </c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>
        <f t="shared" si="3"/>
        <v>34409.480000000003</v>
      </c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>
        <f t="shared" si="4"/>
        <v>34409.480000000003</v>
      </c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9"/>
    </row>
    <row r="81" spans="1:166" ht="24.2" customHeight="1">
      <c r="A81" s="71" t="s">
        <v>121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2"/>
      <c r="AK81" s="61"/>
      <c r="AL81" s="62"/>
      <c r="AM81" s="62"/>
      <c r="AN81" s="62"/>
      <c r="AO81" s="62"/>
      <c r="AP81" s="62"/>
      <c r="AQ81" s="62" t="s">
        <v>122</v>
      </c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5">
        <v>35087.74</v>
      </c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>
        <v>35087.74</v>
      </c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>
        <f t="shared" si="2"/>
        <v>0</v>
      </c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>
        <f t="shared" si="3"/>
        <v>35087.74</v>
      </c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>
        <f t="shared" si="4"/>
        <v>35087.74</v>
      </c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9"/>
    </row>
    <row r="82" spans="1:166" ht="12.75">
      <c r="A82" s="71" t="s">
        <v>87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2"/>
      <c r="AK82" s="61"/>
      <c r="AL82" s="62"/>
      <c r="AM82" s="62"/>
      <c r="AN82" s="62"/>
      <c r="AO82" s="62"/>
      <c r="AP82" s="62"/>
      <c r="AQ82" s="62" t="s">
        <v>123</v>
      </c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5">
        <v>600000</v>
      </c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>
        <v>600000</v>
      </c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>
        <v>804171.06</v>
      </c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>
        <f t="shared" si="2"/>
        <v>804171.06</v>
      </c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>
        <f t="shared" si="3"/>
        <v>-204171.06000000006</v>
      </c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>
        <f t="shared" si="4"/>
        <v>-204171.06000000006</v>
      </c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9"/>
    </row>
    <row r="83" spans="1:166" ht="24.2" customHeight="1">
      <c r="A83" s="71" t="s">
        <v>91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2"/>
      <c r="AK83" s="61"/>
      <c r="AL83" s="62"/>
      <c r="AM83" s="62"/>
      <c r="AN83" s="62"/>
      <c r="AO83" s="62"/>
      <c r="AP83" s="62"/>
      <c r="AQ83" s="62" t="s">
        <v>124</v>
      </c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5">
        <v>325050</v>
      </c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>
        <v>325050</v>
      </c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>
        <f t="shared" si="2"/>
        <v>0</v>
      </c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>
        <f t="shared" si="3"/>
        <v>325050</v>
      </c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>
        <f t="shared" si="4"/>
        <v>325050</v>
      </c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9"/>
    </row>
    <row r="84" spans="1:166" ht="24.2" customHeight="1">
      <c r="A84" s="71" t="s">
        <v>99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2"/>
      <c r="AK84" s="61"/>
      <c r="AL84" s="62"/>
      <c r="AM84" s="62"/>
      <c r="AN84" s="62"/>
      <c r="AO84" s="62"/>
      <c r="AP84" s="62"/>
      <c r="AQ84" s="62" t="s">
        <v>125</v>
      </c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5">
        <v>4600</v>
      </c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>
        <v>4600</v>
      </c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>
        <f t="shared" si="2"/>
        <v>0</v>
      </c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>
        <f t="shared" si="3"/>
        <v>4600</v>
      </c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>
        <f t="shared" si="4"/>
        <v>4600</v>
      </c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9"/>
    </row>
    <row r="85" spans="1:166" ht="24.2" customHeight="1">
      <c r="A85" s="71" t="s">
        <v>91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2"/>
      <c r="AK85" s="61"/>
      <c r="AL85" s="62"/>
      <c r="AM85" s="62"/>
      <c r="AN85" s="62"/>
      <c r="AO85" s="62"/>
      <c r="AP85" s="62"/>
      <c r="AQ85" s="62" t="s">
        <v>126</v>
      </c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5">
        <v>5800</v>
      </c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>
        <v>5800</v>
      </c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>
        <f t="shared" si="2"/>
        <v>0</v>
      </c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>
        <f t="shared" si="3"/>
        <v>5800</v>
      </c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>
        <f t="shared" si="4"/>
        <v>5800</v>
      </c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9"/>
    </row>
    <row r="86" spans="1:166" ht="24.2" customHeight="1">
      <c r="A86" s="71" t="s">
        <v>91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2"/>
      <c r="AK86" s="61"/>
      <c r="AL86" s="62"/>
      <c r="AM86" s="62"/>
      <c r="AN86" s="62"/>
      <c r="AO86" s="62"/>
      <c r="AP86" s="62"/>
      <c r="AQ86" s="62" t="s">
        <v>127</v>
      </c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5">
        <v>46308</v>
      </c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>
        <v>46308</v>
      </c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>
        <v>-46308</v>
      </c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>
        <f t="shared" si="2"/>
        <v>-46308</v>
      </c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>
        <f t="shared" si="3"/>
        <v>92616</v>
      </c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>
        <f t="shared" si="4"/>
        <v>92616</v>
      </c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9"/>
    </row>
    <row r="87" spans="1:166" ht="24.2" customHeight="1">
      <c r="A87" s="71" t="s">
        <v>121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2"/>
      <c r="AK87" s="61"/>
      <c r="AL87" s="62"/>
      <c r="AM87" s="62"/>
      <c r="AN87" s="62"/>
      <c r="AO87" s="62"/>
      <c r="AP87" s="62"/>
      <c r="AQ87" s="62" t="s">
        <v>128</v>
      </c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5">
        <v>712597</v>
      </c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>
        <v>712597</v>
      </c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>
        <f t="shared" si="2"/>
        <v>0</v>
      </c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>
        <f t="shared" si="3"/>
        <v>712597</v>
      </c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>
        <f t="shared" si="4"/>
        <v>712597</v>
      </c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9"/>
    </row>
    <row r="88" spans="1:166" ht="24.2" customHeight="1">
      <c r="A88" s="71" t="s">
        <v>99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2"/>
      <c r="AK88" s="61"/>
      <c r="AL88" s="62"/>
      <c r="AM88" s="62"/>
      <c r="AN88" s="62"/>
      <c r="AO88" s="62"/>
      <c r="AP88" s="62"/>
      <c r="AQ88" s="62" t="s">
        <v>129</v>
      </c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5">
        <v>5700</v>
      </c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>
        <v>5700</v>
      </c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>
        <f t="shared" si="2"/>
        <v>0</v>
      </c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>
        <f t="shared" si="3"/>
        <v>5700</v>
      </c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>
        <f t="shared" si="4"/>
        <v>5700</v>
      </c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9"/>
    </row>
    <row r="89" spans="1:166" ht="12.75">
      <c r="A89" s="71" t="s">
        <v>85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2"/>
      <c r="AK89" s="61"/>
      <c r="AL89" s="62"/>
      <c r="AM89" s="62"/>
      <c r="AN89" s="62"/>
      <c r="AO89" s="62"/>
      <c r="AP89" s="62"/>
      <c r="AQ89" s="62" t="s">
        <v>130</v>
      </c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5">
        <v>24000</v>
      </c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>
        <v>24000</v>
      </c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>
        <v>-4000</v>
      </c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>
        <f t="shared" si="2"/>
        <v>-4000</v>
      </c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>
        <f t="shared" si="3"/>
        <v>28000</v>
      </c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>
        <f t="shared" si="4"/>
        <v>28000</v>
      </c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9"/>
    </row>
    <row r="90" spans="1:166" ht="12.75">
      <c r="A90" s="71" t="s">
        <v>87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2"/>
      <c r="AK90" s="61"/>
      <c r="AL90" s="62"/>
      <c r="AM90" s="62"/>
      <c r="AN90" s="62"/>
      <c r="AO90" s="62"/>
      <c r="AP90" s="62"/>
      <c r="AQ90" s="62" t="s">
        <v>131</v>
      </c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5">
        <v>721400</v>
      </c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>
        <v>721400</v>
      </c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>
        <v>629376.34</v>
      </c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>
        <f t="shared" si="2"/>
        <v>629376.34</v>
      </c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>
        <f t="shared" si="3"/>
        <v>92023.660000000033</v>
      </c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>
        <f t="shared" si="4"/>
        <v>92023.660000000033</v>
      </c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9"/>
    </row>
    <row r="91" spans="1:166" ht="24.2" customHeight="1">
      <c r="A91" s="71" t="s">
        <v>91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2"/>
      <c r="AK91" s="61"/>
      <c r="AL91" s="62"/>
      <c r="AM91" s="62"/>
      <c r="AN91" s="62"/>
      <c r="AO91" s="62"/>
      <c r="AP91" s="62"/>
      <c r="AQ91" s="62" t="s">
        <v>132</v>
      </c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5">
        <v>29263.08</v>
      </c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>
        <v>29263.08</v>
      </c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>
        <v>21947.31</v>
      </c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>
        <f t="shared" si="2"/>
        <v>21947.31</v>
      </c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>
        <f t="shared" si="3"/>
        <v>7315.77</v>
      </c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>
        <f t="shared" si="4"/>
        <v>7315.77</v>
      </c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9"/>
    </row>
    <row r="92" spans="1:166" ht="12.75">
      <c r="A92" s="71" t="s">
        <v>93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2"/>
      <c r="AK92" s="61"/>
      <c r="AL92" s="62"/>
      <c r="AM92" s="62"/>
      <c r="AN92" s="62"/>
      <c r="AO92" s="62"/>
      <c r="AP92" s="62"/>
      <c r="AQ92" s="62" t="s">
        <v>133</v>
      </c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5">
        <v>10000</v>
      </c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>
        <v>10000</v>
      </c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>
        <v>9324</v>
      </c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>
        <f t="shared" si="2"/>
        <v>9324</v>
      </c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>
        <f t="shared" si="3"/>
        <v>676</v>
      </c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>
        <f t="shared" si="4"/>
        <v>676</v>
      </c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9"/>
    </row>
    <row r="93" spans="1:166" ht="24.2" customHeight="1">
      <c r="A93" s="71" t="s">
        <v>99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2"/>
      <c r="AK93" s="61"/>
      <c r="AL93" s="62"/>
      <c r="AM93" s="62"/>
      <c r="AN93" s="62"/>
      <c r="AO93" s="62"/>
      <c r="AP93" s="62"/>
      <c r="AQ93" s="62" t="s">
        <v>134</v>
      </c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5">
        <v>20000</v>
      </c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>
        <v>20000</v>
      </c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>
        <f t="shared" si="2"/>
        <v>0</v>
      </c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>
        <f t="shared" si="3"/>
        <v>20000</v>
      </c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>
        <f t="shared" si="4"/>
        <v>20000</v>
      </c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9"/>
    </row>
    <row r="94" spans="1:166" ht="36.4" customHeight="1">
      <c r="A94" s="71" t="s">
        <v>135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2"/>
      <c r="AK94" s="61"/>
      <c r="AL94" s="62"/>
      <c r="AM94" s="62"/>
      <c r="AN94" s="62"/>
      <c r="AO94" s="62"/>
      <c r="AP94" s="62"/>
      <c r="AQ94" s="62" t="s">
        <v>136</v>
      </c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5">
        <v>30000</v>
      </c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>
        <v>30000</v>
      </c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>
        <f t="shared" si="2"/>
        <v>0</v>
      </c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>
        <f t="shared" si="3"/>
        <v>30000</v>
      </c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>
        <f t="shared" si="4"/>
        <v>30000</v>
      </c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9"/>
    </row>
    <row r="95" spans="1:166" ht="12.75">
      <c r="A95" s="71" t="s">
        <v>93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2"/>
      <c r="AK95" s="61"/>
      <c r="AL95" s="62"/>
      <c r="AM95" s="62"/>
      <c r="AN95" s="62"/>
      <c r="AO95" s="62"/>
      <c r="AP95" s="62"/>
      <c r="AQ95" s="62" t="s">
        <v>137</v>
      </c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5">
        <v>68000</v>
      </c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>
        <v>68000</v>
      </c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>
        <f t="shared" si="2"/>
        <v>0</v>
      </c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>
        <f t="shared" si="3"/>
        <v>68000</v>
      </c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>
        <f t="shared" si="4"/>
        <v>68000</v>
      </c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9"/>
    </row>
    <row r="96" spans="1:166" ht="36.4" customHeight="1">
      <c r="A96" s="71" t="s">
        <v>138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2"/>
      <c r="AK96" s="61"/>
      <c r="AL96" s="62"/>
      <c r="AM96" s="62"/>
      <c r="AN96" s="62"/>
      <c r="AO96" s="62"/>
      <c r="AP96" s="62"/>
      <c r="AQ96" s="62" t="s">
        <v>139</v>
      </c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5">
        <v>4083041</v>
      </c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>
        <v>4083041</v>
      </c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>
        <v>4034562</v>
      </c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>
        <f t="shared" si="2"/>
        <v>4034562</v>
      </c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>
        <f t="shared" si="3"/>
        <v>48479</v>
      </c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>
        <f t="shared" si="4"/>
        <v>48479</v>
      </c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9"/>
    </row>
    <row r="97" spans="1:166" ht="24" customHeight="1">
      <c r="A97" s="76" t="s">
        <v>140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7"/>
      <c r="AK97" s="78" t="s">
        <v>141</v>
      </c>
      <c r="AL97" s="79"/>
      <c r="AM97" s="79"/>
      <c r="AN97" s="79"/>
      <c r="AO97" s="79"/>
      <c r="AP97" s="79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75">
        <v>-1806604.99</v>
      </c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>
        <v>-1806604.99</v>
      </c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>
        <v>3167949.56</v>
      </c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65">
        <f t="shared" si="2"/>
        <v>3167949.56</v>
      </c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81"/>
    </row>
    <row r="98" spans="1:166" ht="24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</row>
    <row r="99" spans="1:166" ht="35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</row>
    <row r="100" spans="1:166" ht="35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</row>
    <row r="101" spans="1:166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</row>
    <row r="102" spans="1:166" ht="8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</row>
    <row r="103" spans="1:166" ht="9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</row>
    <row r="104" spans="1:16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6" t="s">
        <v>142</v>
      </c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6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2" t="s">
        <v>143</v>
      </c>
    </row>
    <row r="105" spans="1:166" ht="12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DM105" s="73"/>
      <c r="DN105" s="73"/>
      <c r="DO105" s="73"/>
      <c r="DP105" s="73"/>
      <c r="DQ105" s="73"/>
      <c r="DR105" s="73"/>
      <c r="DS105" s="73"/>
      <c r="DT105" s="73"/>
      <c r="DU105" s="73"/>
      <c r="DV105" s="73"/>
      <c r="DW105" s="73"/>
      <c r="DX105" s="73"/>
      <c r="DY105" s="73"/>
      <c r="DZ105" s="73"/>
      <c r="EA105" s="73"/>
      <c r="EB105" s="73"/>
      <c r="EC105" s="73"/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</row>
    <row r="106" spans="1:166" ht="11.25" customHeight="1">
      <c r="A106" s="43" t="s">
        <v>21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4"/>
      <c r="AP106" s="47" t="s">
        <v>22</v>
      </c>
      <c r="AQ106" s="43"/>
      <c r="AR106" s="43"/>
      <c r="AS106" s="43"/>
      <c r="AT106" s="43"/>
      <c r="AU106" s="44"/>
      <c r="AV106" s="47" t="s">
        <v>144</v>
      </c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4"/>
      <c r="BL106" s="47" t="s">
        <v>77</v>
      </c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4"/>
      <c r="CF106" s="38" t="s">
        <v>25</v>
      </c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40"/>
      <c r="ET106" s="47" t="s">
        <v>26</v>
      </c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9"/>
    </row>
    <row r="107" spans="1:166" ht="69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6"/>
      <c r="AP107" s="48"/>
      <c r="AQ107" s="45"/>
      <c r="AR107" s="45"/>
      <c r="AS107" s="45"/>
      <c r="AT107" s="45"/>
      <c r="AU107" s="46"/>
      <c r="AV107" s="48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6"/>
      <c r="BL107" s="48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6"/>
      <c r="CF107" s="39" t="s">
        <v>145</v>
      </c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40"/>
      <c r="CW107" s="38" t="s">
        <v>28</v>
      </c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40"/>
      <c r="DN107" s="38" t="s">
        <v>29</v>
      </c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40"/>
      <c r="EE107" s="38" t="s">
        <v>30</v>
      </c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40"/>
      <c r="ET107" s="48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50"/>
    </row>
    <row r="108" spans="1:166" ht="12" customHeight="1">
      <c r="A108" s="41">
        <v>1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2"/>
      <c r="AP108" s="32">
        <v>2</v>
      </c>
      <c r="AQ108" s="33"/>
      <c r="AR108" s="33"/>
      <c r="AS108" s="33"/>
      <c r="AT108" s="33"/>
      <c r="AU108" s="34"/>
      <c r="AV108" s="32">
        <v>3</v>
      </c>
      <c r="AW108" s="33"/>
      <c r="AX108" s="33"/>
      <c r="AY108" s="33"/>
      <c r="AZ108" s="33"/>
      <c r="BA108" s="33"/>
      <c r="BB108" s="33"/>
      <c r="BC108" s="33"/>
      <c r="BD108" s="33"/>
      <c r="BE108" s="15"/>
      <c r="BF108" s="15"/>
      <c r="BG108" s="15"/>
      <c r="BH108" s="15"/>
      <c r="BI108" s="15"/>
      <c r="BJ108" s="15"/>
      <c r="BK108" s="51"/>
      <c r="BL108" s="32">
        <v>4</v>
      </c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4"/>
      <c r="CF108" s="32">
        <v>5</v>
      </c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4"/>
      <c r="CW108" s="32">
        <v>6</v>
      </c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4"/>
      <c r="DN108" s="32">
        <v>7</v>
      </c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4"/>
      <c r="EE108" s="32">
        <v>8</v>
      </c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4"/>
      <c r="ET108" s="52">
        <v>9</v>
      </c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6"/>
    </row>
    <row r="109" spans="1:166" ht="37.5" customHeight="1">
      <c r="A109" s="82" t="s">
        <v>146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3"/>
      <c r="AP109" s="54" t="s">
        <v>147</v>
      </c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6"/>
      <c r="BF109" s="36"/>
      <c r="BG109" s="36"/>
      <c r="BH109" s="36"/>
      <c r="BI109" s="36"/>
      <c r="BJ109" s="36"/>
      <c r="BK109" s="57"/>
      <c r="BL109" s="58">
        <v>1806604.99</v>
      </c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>
        <v>-3167949.56</v>
      </c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>
        <f t="shared" ref="EE109:EE120" si="5">CF109+CW109+DN109</f>
        <v>-3167949.56</v>
      </c>
      <c r="EF109" s="58"/>
      <c r="EG109" s="58"/>
      <c r="EH109" s="58"/>
      <c r="EI109" s="58"/>
      <c r="EJ109" s="58"/>
      <c r="EK109" s="58"/>
      <c r="EL109" s="58"/>
      <c r="EM109" s="58"/>
      <c r="EN109" s="58"/>
      <c r="EO109" s="58"/>
      <c r="EP109" s="58"/>
      <c r="EQ109" s="58"/>
      <c r="ER109" s="58"/>
      <c r="ES109" s="58"/>
      <c r="ET109" s="58">
        <f>BL109-CF109-CW109-DN109</f>
        <v>4974554.55</v>
      </c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  <c r="FI109" s="58"/>
      <c r="FJ109" s="59"/>
    </row>
    <row r="110" spans="1:166" ht="15" customHeight="1">
      <c r="A110" s="86" t="s">
        <v>148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61" t="s">
        <v>149</v>
      </c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3"/>
      <c r="BF110" s="21"/>
      <c r="BG110" s="21"/>
      <c r="BH110" s="21"/>
      <c r="BI110" s="21"/>
      <c r="BJ110" s="21"/>
      <c r="BK110" s="64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6">
        <f t="shared" si="5"/>
        <v>0</v>
      </c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8"/>
      <c r="ET110" s="66">
        <f>BL110-CF110-CW110-DN110</f>
        <v>0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84"/>
    </row>
    <row r="111" spans="1:166" ht="31.5" customHeight="1">
      <c r="A111" s="85" t="s">
        <v>150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1" t="s">
        <v>151</v>
      </c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3"/>
      <c r="BF111" s="21"/>
      <c r="BG111" s="21"/>
      <c r="BH111" s="21"/>
      <c r="BI111" s="21"/>
      <c r="BJ111" s="21"/>
      <c r="BK111" s="64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>
        <f t="shared" si="5"/>
        <v>0</v>
      </c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>
        <f>BL111-CF111-CW111-DN111</f>
        <v>0</v>
      </c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9"/>
    </row>
    <row r="112" spans="1:166" ht="15" customHeight="1">
      <c r="A112" s="60" t="s">
        <v>152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1" t="s">
        <v>153</v>
      </c>
      <c r="AQ112" s="62"/>
      <c r="AR112" s="62"/>
      <c r="AS112" s="62"/>
      <c r="AT112" s="62"/>
      <c r="AU112" s="62"/>
      <c r="AV112" s="79"/>
      <c r="AW112" s="79"/>
      <c r="AX112" s="79"/>
      <c r="AY112" s="79"/>
      <c r="AZ112" s="79"/>
      <c r="BA112" s="79"/>
      <c r="BB112" s="79"/>
      <c r="BC112" s="79"/>
      <c r="BD112" s="79"/>
      <c r="BE112" s="91"/>
      <c r="BF112" s="92"/>
      <c r="BG112" s="92"/>
      <c r="BH112" s="92"/>
      <c r="BI112" s="92"/>
      <c r="BJ112" s="92"/>
      <c r="BK112" s="93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>
        <f t="shared" si="5"/>
        <v>0</v>
      </c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9"/>
    </row>
    <row r="113" spans="1:166" ht="15" customHeight="1">
      <c r="A113" s="60" t="s">
        <v>154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87"/>
      <c r="AP113" s="20" t="s">
        <v>155</v>
      </c>
      <c r="AQ113" s="21"/>
      <c r="AR113" s="21"/>
      <c r="AS113" s="21"/>
      <c r="AT113" s="21"/>
      <c r="AU113" s="64"/>
      <c r="AV113" s="88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90"/>
      <c r="BL113" s="66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8"/>
      <c r="CF113" s="66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67"/>
      <c r="CU113" s="67"/>
      <c r="CV113" s="68"/>
      <c r="CW113" s="66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8"/>
      <c r="DN113" s="66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/>
      <c r="EB113" s="67"/>
      <c r="EC113" s="67"/>
      <c r="ED113" s="68"/>
      <c r="EE113" s="65">
        <f t="shared" si="5"/>
        <v>0</v>
      </c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9"/>
    </row>
    <row r="114" spans="1:166" ht="31.5" customHeight="1">
      <c r="A114" s="94" t="s">
        <v>156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5"/>
      <c r="AP114" s="61" t="s">
        <v>157</v>
      </c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3"/>
      <c r="BF114" s="21"/>
      <c r="BG114" s="21"/>
      <c r="BH114" s="21"/>
      <c r="BI114" s="21"/>
      <c r="BJ114" s="21"/>
      <c r="BK114" s="64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>
        <v>-3167949.56</v>
      </c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>
        <f t="shared" si="5"/>
        <v>-3167949.56</v>
      </c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9"/>
    </row>
    <row r="115" spans="1:166" ht="38.25" customHeight="1">
      <c r="A115" s="94" t="s">
        <v>158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87"/>
      <c r="AP115" s="20" t="s">
        <v>159</v>
      </c>
      <c r="AQ115" s="21"/>
      <c r="AR115" s="21"/>
      <c r="AS115" s="21"/>
      <c r="AT115" s="21"/>
      <c r="AU115" s="64"/>
      <c r="AV115" s="88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90"/>
      <c r="BL115" s="66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8"/>
      <c r="CF115" s="66">
        <v>-3167949.56</v>
      </c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8"/>
      <c r="CW115" s="66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8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>
        <f t="shared" si="5"/>
        <v>-3167949.56</v>
      </c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9"/>
    </row>
    <row r="116" spans="1:166" ht="36" customHeight="1">
      <c r="A116" s="94" t="s">
        <v>160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87"/>
      <c r="AP116" s="61" t="s">
        <v>161</v>
      </c>
      <c r="AQ116" s="62"/>
      <c r="AR116" s="62"/>
      <c r="AS116" s="62"/>
      <c r="AT116" s="62"/>
      <c r="AU116" s="62"/>
      <c r="AV116" s="79"/>
      <c r="AW116" s="79"/>
      <c r="AX116" s="79"/>
      <c r="AY116" s="79"/>
      <c r="AZ116" s="79"/>
      <c r="BA116" s="79"/>
      <c r="BB116" s="79"/>
      <c r="BC116" s="79"/>
      <c r="BD116" s="79"/>
      <c r="BE116" s="91"/>
      <c r="BF116" s="92"/>
      <c r="BG116" s="92"/>
      <c r="BH116" s="92"/>
      <c r="BI116" s="92"/>
      <c r="BJ116" s="92"/>
      <c r="BK116" s="93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>
        <v>-8443293.8200000003</v>
      </c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>
        <f t="shared" si="5"/>
        <v>-8443293.8200000003</v>
      </c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9"/>
    </row>
    <row r="117" spans="1:166" ht="26.25" customHeight="1">
      <c r="A117" s="94" t="s">
        <v>162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87"/>
      <c r="AP117" s="20" t="s">
        <v>163</v>
      </c>
      <c r="AQ117" s="21"/>
      <c r="AR117" s="21"/>
      <c r="AS117" s="21"/>
      <c r="AT117" s="21"/>
      <c r="AU117" s="64"/>
      <c r="AV117" s="88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90"/>
      <c r="BL117" s="66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8"/>
      <c r="CF117" s="66">
        <v>5275344.26</v>
      </c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67"/>
      <c r="CU117" s="67"/>
      <c r="CV117" s="68"/>
      <c r="CW117" s="66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8"/>
      <c r="DN117" s="66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8"/>
      <c r="EE117" s="65">
        <f t="shared" si="5"/>
        <v>5275344.26</v>
      </c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9"/>
    </row>
    <row r="118" spans="1:166" ht="27.75" customHeight="1">
      <c r="A118" s="94" t="s">
        <v>164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5"/>
      <c r="AP118" s="61" t="s">
        <v>165</v>
      </c>
      <c r="AQ118" s="62"/>
      <c r="AR118" s="62"/>
      <c r="AS118" s="62"/>
      <c r="AT118" s="62"/>
      <c r="AU118" s="62"/>
      <c r="AV118" s="79"/>
      <c r="AW118" s="79"/>
      <c r="AX118" s="79"/>
      <c r="AY118" s="79"/>
      <c r="AZ118" s="79"/>
      <c r="BA118" s="79"/>
      <c r="BB118" s="79"/>
      <c r="BC118" s="79"/>
      <c r="BD118" s="79"/>
      <c r="BE118" s="91"/>
      <c r="BF118" s="92"/>
      <c r="BG118" s="92"/>
      <c r="BH118" s="92"/>
      <c r="BI118" s="92"/>
      <c r="BJ118" s="92"/>
      <c r="BK118" s="93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6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67"/>
      <c r="CU118" s="67"/>
      <c r="CV118" s="68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>
        <f t="shared" si="5"/>
        <v>0</v>
      </c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9"/>
    </row>
    <row r="119" spans="1:166" ht="24" customHeight="1">
      <c r="A119" s="94" t="s">
        <v>166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87"/>
      <c r="AP119" s="20" t="s">
        <v>167</v>
      </c>
      <c r="AQ119" s="21"/>
      <c r="AR119" s="21"/>
      <c r="AS119" s="21"/>
      <c r="AT119" s="21"/>
      <c r="AU119" s="64"/>
      <c r="AV119" s="88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90"/>
      <c r="BL119" s="66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8"/>
      <c r="CF119" s="66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8"/>
      <c r="CW119" s="66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8"/>
      <c r="DN119" s="66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8"/>
      <c r="EE119" s="65">
        <f t="shared" si="5"/>
        <v>0</v>
      </c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9"/>
    </row>
    <row r="120" spans="1:166" ht="25.5" customHeight="1">
      <c r="A120" s="97" t="s">
        <v>168</v>
      </c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9"/>
      <c r="AP120" s="78" t="s">
        <v>169</v>
      </c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91"/>
      <c r="BF120" s="92"/>
      <c r="BG120" s="92"/>
      <c r="BH120" s="92"/>
      <c r="BI120" s="92"/>
      <c r="BJ120" s="92"/>
      <c r="BK120" s="93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100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2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>
        <f t="shared" si="5"/>
        <v>0</v>
      </c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81"/>
    </row>
    <row r="121" spans="1:16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>
      <c r="A123" s="1" t="s">
        <v>170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"/>
      <c r="AG123" s="1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 t="s">
        <v>171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96" t="s">
        <v>172</v>
      </c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1"/>
      <c r="AG124" s="1"/>
      <c r="AH124" s="96" t="s">
        <v>173</v>
      </c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 t="s">
        <v>174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"/>
      <c r="DR124" s="1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>
      <c r="A125" s="1" t="s">
        <v>175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"/>
      <c r="AG125" s="1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96" t="s">
        <v>172</v>
      </c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7"/>
      <c r="DR125" s="7"/>
      <c r="DS125" s="96" t="s">
        <v>173</v>
      </c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96" t="s">
        <v>172</v>
      </c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7"/>
      <c r="AG126" s="7"/>
      <c r="AH126" s="96" t="s">
        <v>173</v>
      </c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7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8" spans="1:166" ht="11.25" customHeight="1">
      <c r="A128" s="104" t="s">
        <v>176</v>
      </c>
      <c r="B128" s="104"/>
      <c r="C128" s="105"/>
      <c r="D128" s="105"/>
      <c r="E128" s="105"/>
      <c r="F128" s="1" t="s">
        <v>176</v>
      </c>
      <c r="G128" s="1"/>
      <c r="H128" s="1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04">
        <v>200</v>
      </c>
      <c r="Z128" s="104"/>
      <c r="AA128" s="104"/>
      <c r="AB128" s="104"/>
      <c r="AC128" s="104"/>
      <c r="AD128" s="103"/>
      <c r="AE128" s="103"/>
      <c r="AF128" s="1"/>
      <c r="AG128" s="1" t="s">
        <v>177</v>
      </c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  <row r="129" spans="1:16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1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1"/>
      <c r="CY129" s="1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1"/>
      <c r="DW129" s="1"/>
      <c r="DX129" s="2"/>
      <c r="DY129" s="2"/>
      <c r="DZ129" s="5"/>
      <c r="EA129" s="5"/>
      <c r="EB129" s="5"/>
      <c r="EC129" s="1"/>
      <c r="ED129" s="1"/>
      <c r="EE129" s="1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2"/>
      <c r="EW129" s="2"/>
      <c r="EX129" s="2"/>
      <c r="EY129" s="2"/>
      <c r="EZ129" s="2"/>
      <c r="FA129" s="8"/>
      <c r="FB129" s="8"/>
      <c r="FC129" s="1"/>
      <c r="FD129" s="1"/>
      <c r="FE129" s="1"/>
      <c r="FF129" s="1"/>
      <c r="FG129" s="1"/>
      <c r="FH129" s="1"/>
      <c r="FI129" s="1"/>
      <c r="FJ129" s="1"/>
    </row>
    <row r="130" spans="1:166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1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10"/>
      <c r="CY130" s="10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</row>
  </sheetData>
  <mergeCells count="878">
    <mergeCell ref="R125:AE125"/>
    <mergeCell ref="AH125:BH125"/>
    <mergeCell ref="ET120:FJ120"/>
    <mergeCell ref="A120:AO120"/>
    <mergeCell ref="AP120:AU120"/>
    <mergeCell ref="AV120:BK120"/>
    <mergeCell ref="BL120:CE120"/>
    <mergeCell ref="CF120:CV120"/>
    <mergeCell ref="AD128:AE128"/>
    <mergeCell ref="A128:B128"/>
    <mergeCell ref="C128:E128"/>
    <mergeCell ref="I128:X128"/>
    <mergeCell ref="Y128:AC128"/>
    <mergeCell ref="DC125:DP125"/>
    <mergeCell ref="DS125:ES125"/>
    <mergeCell ref="DC124:DP124"/>
    <mergeCell ref="DS124:ES124"/>
    <mergeCell ref="R126:AE126"/>
    <mergeCell ref="AH126:BH126"/>
    <mergeCell ref="CW120:DM120"/>
    <mergeCell ref="DN120:ED120"/>
    <mergeCell ref="EE120:ES120"/>
    <mergeCell ref="CW118:DM118"/>
    <mergeCell ref="DN118:ED118"/>
    <mergeCell ref="EE118:ES118"/>
    <mergeCell ref="N123:AE123"/>
    <mergeCell ref="AH123:BH123"/>
    <mergeCell ref="N124:AE124"/>
    <mergeCell ref="AH124:BH124"/>
    <mergeCell ref="ET118:FJ118"/>
    <mergeCell ref="A119:AO119"/>
    <mergeCell ref="AP119:AU119"/>
    <mergeCell ref="AV119:BK119"/>
    <mergeCell ref="BL119:CE119"/>
    <mergeCell ref="ET119:FJ119"/>
    <mergeCell ref="CF119:CV119"/>
    <mergeCell ref="A117:AO117"/>
    <mergeCell ref="AP117:AU117"/>
    <mergeCell ref="AV117:BK117"/>
    <mergeCell ref="BL117:CE117"/>
    <mergeCell ref="ET117:FJ117"/>
    <mergeCell ref="A118:AO118"/>
    <mergeCell ref="AP118:AU118"/>
    <mergeCell ref="AV118:BK118"/>
    <mergeCell ref="BL118:CE118"/>
    <mergeCell ref="CF118:CV118"/>
    <mergeCell ref="CW119:DM119"/>
    <mergeCell ref="DN119:ED119"/>
    <mergeCell ref="EE119:ES119"/>
    <mergeCell ref="DN116:ED116"/>
    <mergeCell ref="EE116:ES116"/>
    <mergeCell ref="ET116:FJ116"/>
    <mergeCell ref="CF117:CV117"/>
    <mergeCell ref="CW117:DM117"/>
    <mergeCell ref="DN117:ED117"/>
    <mergeCell ref="EE117:ES117"/>
    <mergeCell ref="A116:AO116"/>
    <mergeCell ref="AP116:AU116"/>
    <mergeCell ref="AV116:BK116"/>
    <mergeCell ref="BL116:CE116"/>
    <mergeCell ref="CF116:CV116"/>
    <mergeCell ref="CW116:DM116"/>
    <mergeCell ref="CF115:CV115"/>
    <mergeCell ref="CW115:DM115"/>
    <mergeCell ref="DN115:ED115"/>
    <mergeCell ref="EE115:ES115"/>
    <mergeCell ref="A115:AO115"/>
    <mergeCell ref="AP115:AU115"/>
    <mergeCell ref="AV115:BK115"/>
    <mergeCell ref="BL115:CE115"/>
    <mergeCell ref="ET115:FJ115"/>
    <mergeCell ref="A114:AO114"/>
    <mergeCell ref="AP114:AU114"/>
    <mergeCell ref="AV114:BK114"/>
    <mergeCell ref="BL114:CE114"/>
    <mergeCell ref="CF114:CV114"/>
    <mergeCell ref="CW114:DM114"/>
    <mergeCell ref="DN114:ED114"/>
    <mergeCell ref="EE114:ES114"/>
    <mergeCell ref="ET114:FJ114"/>
    <mergeCell ref="DN112:ED112"/>
    <mergeCell ref="EE112:ES112"/>
    <mergeCell ref="ET112:FJ112"/>
    <mergeCell ref="ET113:FJ113"/>
    <mergeCell ref="A113:AO113"/>
    <mergeCell ref="AP113:AU113"/>
    <mergeCell ref="AV113:BK113"/>
    <mergeCell ref="BL113:CE113"/>
    <mergeCell ref="CF113:CV113"/>
    <mergeCell ref="CW113:DM113"/>
    <mergeCell ref="A112:AO112"/>
    <mergeCell ref="AP112:AU112"/>
    <mergeCell ref="AV112:BK112"/>
    <mergeCell ref="BL112:CE112"/>
    <mergeCell ref="CF112:CV112"/>
    <mergeCell ref="CW112:DM112"/>
    <mergeCell ref="DN113:ED113"/>
    <mergeCell ref="EE113:ES113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CF110:CV110"/>
    <mergeCell ref="CW110:DM110"/>
    <mergeCell ref="DN110:ED110"/>
    <mergeCell ref="EE110:ES110"/>
    <mergeCell ref="A110:AO110"/>
    <mergeCell ref="AP110:AU110"/>
    <mergeCell ref="AV110:BK110"/>
    <mergeCell ref="BL110:CE110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EE109:ES109"/>
    <mergeCell ref="ET109:FJ109"/>
    <mergeCell ref="CF108:CV108"/>
    <mergeCell ref="CW108:DM108"/>
    <mergeCell ref="DN108:ED108"/>
    <mergeCell ref="EE108:ES108"/>
    <mergeCell ref="A108:AO108"/>
    <mergeCell ref="AP108:AU108"/>
    <mergeCell ref="AV108:BK108"/>
    <mergeCell ref="BL108:CE108"/>
    <mergeCell ref="A106:AO107"/>
    <mergeCell ref="AP106:AU107"/>
    <mergeCell ref="AV106:BK107"/>
    <mergeCell ref="BL106:CE107"/>
    <mergeCell ref="A105:FJ105"/>
    <mergeCell ref="CF106:ES106"/>
    <mergeCell ref="ET106:FJ107"/>
    <mergeCell ref="CF107:CV107"/>
    <mergeCell ref="CW107:DM107"/>
    <mergeCell ref="DN107:ED107"/>
    <mergeCell ref="A97:AJ97"/>
    <mergeCell ref="AK97:AP97"/>
    <mergeCell ref="AQ97:BB97"/>
    <mergeCell ref="BC97:BT97"/>
    <mergeCell ref="EK97:EW97"/>
    <mergeCell ref="EX97:FJ97"/>
    <mergeCell ref="BU97:CG97"/>
    <mergeCell ref="CH97:CW97"/>
    <mergeCell ref="CX97:DJ97"/>
    <mergeCell ref="EE107:ES107"/>
    <mergeCell ref="EX96:FJ96"/>
    <mergeCell ref="BU96:CG96"/>
    <mergeCell ref="CH96:CW96"/>
    <mergeCell ref="CX96:DJ96"/>
    <mergeCell ref="DK96:DW96"/>
    <mergeCell ref="DX97:EJ97"/>
    <mergeCell ref="DK97:DW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EK94:E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EK92:E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EK90:E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EK88:E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EK86:E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EK84:E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EK82:E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EK80:E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EK78:E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EK76:E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EK74:E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EK72:E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EK70:E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EK68:E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EK66:E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EK64:E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EK62:E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EK60:E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EK58:E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7:EW57"/>
    <mergeCell ref="EX57:FJ57"/>
    <mergeCell ref="BU57:CG57"/>
    <mergeCell ref="CH57:CW57"/>
    <mergeCell ref="CX57:DJ57"/>
    <mergeCell ref="DK57:DW57"/>
    <mergeCell ref="CX56:DJ56"/>
    <mergeCell ref="A57:AJ57"/>
    <mergeCell ref="AK57:AP57"/>
    <mergeCell ref="AQ57:BB57"/>
    <mergeCell ref="BC57:BT57"/>
    <mergeCell ref="DX57:EJ57"/>
    <mergeCell ref="EK56:EW56"/>
    <mergeCell ref="EX56:FJ56"/>
    <mergeCell ref="A56:AJ56"/>
    <mergeCell ref="AK56:AP56"/>
    <mergeCell ref="AQ56:BB56"/>
    <mergeCell ref="BC56:BT56"/>
    <mergeCell ref="BU56:CG56"/>
    <mergeCell ref="DK56:DW56"/>
    <mergeCell ref="DX56:EJ56"/>
    <mergeCell ref="CH56:CW56"/>
    <mergeCell ref="CH55:CW55"/>
    <mergeCell ref="CX55:DJ55"/>
    <mergeCell ref="DK55:DW55"/>
    <mergeCell ref="DX55:EJ55"/>
    <mergeCell ref="EK55:EW55"/>
    <mergeCell ref="EX55:FJ55"/>
    <mergeCell ref="CX54:DJ54"/>
    <mergeCell ref="DK54:DW54"/>
    <mergeCell ref="DX54:EJ54"/>
    <mergeCell ref="EK54:EW54"/>
    <mergeCell ref="EX54:FJ54"/>
    <mergeCell ref="CH54:CW54"/>
    <mergeCell ref="A55:AJ55"/>
    <mergeCell ref="AK55:AP55"/>
    <mergeCell ref="AQ55:BB55"/>
    <mergeCell ref="BC55:BT55"/>
    <mergeCell ref="BU55:CG55"/>
    <mergeCell ref="A54:AJ54"/>
    <mergeCell ref="AK54:AP54"/>
    <mergeCell ref="AQ54:BB54"/>
    <mergeCell ref="BC54:BT54"/>
    <mergeCell ref="BU54:CG54"/>
    <mergeCell ref="A51:FJ51"/>
    <mergeCell ref="A52:AJ53"/>
    <mergeCell ref="AK52:AP53"/>
    <mergeCell ref="AQ52:BB53"/>
    <mergeCell ref="BC52:BT53"/>
    <mergeCell ref="EX53:FJ53"/>
    <mergeCell ref="BU52:CG53"/>
    <mergeCell ref="CH52:EJ52"/>
    <mergeCell ref="EK52:FJ52"/>
    <mergeCell ref="CH53:CW53"/>
    <mergeCell ref="CX53:DJ53"/>
    <mergeCell ref="DK53:DW53"/>
    <mergeCell ref="DX53:EJ53"/>
    <mergeCell ref="EK53:EW53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E18:ES18"/>
    <mergeCell ref="ET18:FJ18"/>
    <mergeCell ref="A1:EQ1"/>
    <mergeCell ref="A2:EQ2"/>
    <mergeCell ref="A3:EQ3"/>
    <mergeCell ref="A4:EQ4"/>
    <mergeCell ref="ET4:FJ4"/>
    <mergeCell ref="ET5:FJ5"/>
    <mergeCell ref="ET10:FJ10"/>
    <mergeCell ref="ET11:FJ11"/>
    <mergeCell ref="EE17:ES17"/>
    <mergeCell ref="ET12:FJ12"/>
    <mergeCell ref="X10:EB10"/>
    <mergeCell ref="V6:EB6"/>
    <mergeCell ref="ET6:FJ6"/>
    <mergeCell ref="A7:BB9"/>
    <mergeCell ref="BE7:EB9"/>
    <mergeCell ref="ET7:FJ7"/>
    <mergeCell ref="ET8:FJ8"/>
    <mergeCell ref="ET9:FJ9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J92"/>
  <sheetViews>
    <sheetView tabSelected="1" topLeftCell="A70" workbookViewId="0">
      <selection activeCell="AT22" sqref="AT22:BI22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  <col min="257" max="291" width="0.85546875" customWidth="1"/>
    <col min="292" max="292" width="2.140625" customWidth="1"/>
    <col min="293" max="309" width="0.85546875" customWidth="1"/>
    <col min="310" max="310" width="15.7109375" customWidth="1"/>
    <col min="311" max="395" width="0.85546875" customWidth="1"/>
    <col min="396" max="396" width="1.7109375" customWidth="1"/>
    <col min="397" max="422" width="0.85546875" customWidth="1"/>
    <col min="513" max="547" width="0.85546875" customWidth="1"/>
    <col min="548" max="548" width="2.140625" customWidth="1"/>
    <col min="549" max="565" width="0.85546875" customWidth="1"/>
    <col min="566" max="566" width="15.7109375" customWidth="1"/>
    <col min="567" max="651" width="0.85546875" customWidth="1"/>
    <col min="652" max="652" width="1.7109375" customWidth="1"/>
    <col min="653" max="678" width="0.85546875" customWidth="1"/>
    <col min="769" max="803" width="0.85546875" customWidth="1"/>
    <col min="804" max="804" width="2.140625" customWidth="1"/>
    <col min="805" max="821" width="0.85546875" customWidth="1"/>
    <col min="822" max="822" width="15.7109375" customWidth="1"/>
    <col min="823" max="907" width="0.85546875" customWidth="1"/>
    <col min="908" max="908" width="1.7109375" customWidth="1"/>
    <col min="909" max="934" width="0.85546875" customWidth="1"/>
    <col min="1025" max="1059" width="0.85546875" customWidth="1"/>
    <col min="1060" max="1060" width="2.140625" customWidth="1"/>
    <col min="1061" max="1077" width="0.85546875" customWidth="1"/>
    <col min="1078" max="1078" width="15.7109375" customWidth="1"/>
    <col min="1079" max="1163" width="0.85546875" customWidth="1"/>
    <col min="1164" max="1164" width="1.7109375" customWidth="1"/>
    <col min="1165" max="1190" width="0.85546875" customWidth="1"/>
    <col min="1281" max="1315" width="0.85546875" customWidth="1"/>
    <col min="1316" max="1316" width="2.140625" customWidth="1"/>
    <col min="1317" max="1333" width="0.85546875" customWidth="1"/>
    <col min="1334" max="1334" width="15.7109375" customWidth="1"/>
    <col min="1335" max="1419" width="0.85546875" customWidth="1"/>
    <col min="1420" max="1420" width="1.7109375" customWidth="1"/>
    <col min="1421" max="1446" width="0.85546875" customWidth="1"/>
    <col min="1537" max="1571" width="0.85546875" customWidth="1"/>
    <col min="1572" max="1572" width="2.140625" customWidth="1"/>
    <col min="1573" max="1589" width="0.85546875" customWidth="1"/>
    <col min="1590" max="1590" width="15.7109375" customWidth="1"/>
    <col min="1591" max="1675" width="0.85546875" customWidth="1"/>
    <col min="1676" max="1676" width="1.7109375" customWidth="1"/>
    <col min="1677" max="1702" width="0.85546875" customWidth="1"/>
    <col min="1793" max="1827" width="0.85546875" customWidth="1"/>
    <col min="1828" max="1828" width="2.140625" customWidth="1"/>
    <col min="1829" max="1845" width="0.85546875" customWidth="1"/>
    <col min="1846" max="1846" width="15.7109375" customWidth="1"/>
    <col min="1847" max="1931" width="0.85546875" customWidth="1"/>
    <col min="1932" max="1932" width="1.7109375" customWidth="1"/>
    <col min="1933" max="1958" width="0.85546875" customWidth="1"/>
    <col min="2049" max="2083" width="0.85546875" customWidth="1"/>
    <col min="2084" max="2084" width="2.140625" customWidth="1"/>
    <col min="2085" max="2101" width="0.85546875" customWidth="1"/>
    <col min="2102" max="2102" width="15.7109375" customWidth="1"/>
    <col min="2103" max="2187" width="0.85546875" customWidth="1"/>
    <col min="2188" max="2188" width="1.7109375" customWidth="1"/>
    <col min="2189" max="2214" width="0.85546875" customWidth="1"/>
    <col min="2305" max="2339" width="0.85546875" customWidth="1"/>
    <col min="2340" max="2340" width="2.140625" customWidth="1"/>
    <col min="2341" max="2357" width="0.85546875" customWidth="1"/>
    <col min="2358" max="2358" width="15.7109375" customWidth="1"/>
    <col min="2359" max="2443" width="0.85546875" customWidth="1"/>
    <col min="2444" max="2444" width="1.7109375" customWidth="1"/>
    <col min="2445" max="2470" width="0.85546875" customWidth="1"/>
    <col min="2561" max="2595" width="0.85546875" customWidth="1"/>
    <col min="2596" max="2596" width="2.140625" customWidth="1"/>
    <col min="2597" max="2613" width="0.85546875" customWidth="1"/>
    <col min="2614" max="2614" width="15.7109375" customWidth="1"/>
    <col min="2615" max="2699" width="0.85546875" customWidth="1"/>
    <col min="2700" max="2700" width="1.7109375" customWidth="1"/>
    <col min="2701" max="2726" width="0.85546875" customWidth="1"/>
    <col min="2817" max="2851" width="0.85546875" customWidth="1"/>
    <col min="2852" max="2852" width="2.140625" customWidth="1"/>
    <col min="2853" max="2869" width="0.85546875" customWidth="1"/>
    <col min="2870" max="2870" width="15.7109375" customWidth="1"/>
    <col min="2871" max="2955" width="0.85546875" customWidth="1"/>
    <col min="2956" max="2956" width="1.7109375" customWidth="1"/>
    <col min="2957" max="2982" width="0.85546875" customWidth="1"/>
    <col min="3073" max="3107" width="0.85546875" customWidth="1"/>
    <col min="3108" max="3108" width="2.140625" customWidth="1"/>
    <col min="3109" max="3125" width="0.85546875" customWidth="1"/>
    <col min="3126" max="3126" width="15.7109375" customWidth="1"/>
    <col min="3127" max="3211" width="0.85546875" customWidth="1"/>
    <col min="3212" max="3212" width="1.7109375" customWidth="1"/>
    <col min="3213" max="3238" width="0.85546875" customWidth="1"/>
    <col min="3329" max="3363" width="0.85546875" customWidth="1"/>
    <col min="3364" max="3364" width="2.140625" customWidth="1"/>
    <col min="3365" max="3381" width="0.85546875" customWidth="1"/>
    <col min="3382" max="3382" width="15.7109375" customWidth="1"/>
    <col min="3383" max="3467" width="0.85546875" customWidth="1"/>
    <col min="3468" max="3468" width="1.7109375" customWidth="1"/>
    <col min="3469" max="3494" width="0.85546875" customWidth="1"/>
    <col min="3585" max="3619" width="0.85546875" customWidth="1"/>
    <col min="3620" max="3620" width="2.140625" customWidth="1"/>
    <col min="3621" max="3637" width="0.85546875" customWidth="1"/>
    <col min="3638" max="3638" width="15.7109375" customWidth="1"/>
    <col min="3639" max="3723" width="0.85546875" customWidth="1"/>
    <col min="3724" max="3724" width="1.7109375" customWidth="1"/>
    <col min="3725" max="3750" width="0.85546875" customWidth="1"/>
    <col min="3841" max="3875" width="0.85546875" customWidth="1"/>
    <col min="3876" max="3876" width="2.140625" customWidth="1"/>
    <col min="3877" max="3893" width="0.85546875" customWidth="1"/>
    <col min="3894" max="3894" width="15.7109375" customWidth="1"/>
    <col min="3895" max="3979" width="0.85546875" customWidth="1"/>
    <col min="3980" max="3980" width="1.7109375" customWidth="1"/>
    <col min="3981" max="4006" width="0.85546875" customWidth="1"/>
    <col min="4097" max="4131" width="0.85546875" customWidth="1"/>
    <col min="4132" max="4132" width="2.140625" customWidth="1"/>
    <col min="4133" max="4149" width="0.85546875" customWidth="1"/>
    <col min="4150" max="4150" width="15.7109375" customWidth="1"/>
    <col min="4151" max="4235" width="0.85546875" customWidth="1"/>
    <col min="4236" max="4236" width="1.7109375" customWidth="1"/>
    <col min="4237" max="4262" width="0.85546875" customWidth="1"/>
    <col min="4353" max="4387" width="0.85546875" customWidth="1"/>
    <col min="4388" max="4388" width="2.140625" customWidth="1"/>
    <col min="4389" max="4405" width="0.85546875" customWidth="1"/>
    <col min="4406" max="4406" width="15.7109375" customWidth="1"/>
    <col min="4407" max="4491" width="0.85546875" customWidth="1"/>
    <col min="4492" max="4492" width="1.7109375" customWidth="1"/>
    <col min="4493" max="4518" width="0.85546875" customWidth="1"/>
    <col min="4609" max="4643" width="0.85546875" customWidth="1"/>
    <col min="4644" max="4644" width="2.140625" customWidth="1"/>
    <col min="4645" max="4661" width="0.85546875" customWidth="1"/>
    <col min="4662" max="4662" width="15.7109375" customWidth="1"/>
    <col min="4663" max="4747" width="0.85546875" customWidth="1"/>
    <col min="4748" max="4748" width="1.7109375" customWidth="1"/>
    <col min="4749" max="4774" width="0.85546875" customWidth="1"/>
    <col min="4865" max="4899" width="0.85546875" customWidth="1"/>
    <col min="4900" max="4900" width="2.140625" customWidth="1"/>
    <col min="4901" max="4917" width="0.85546875" customWidth="1"/>
    <col min="4918" max="4918" width="15.7109375" customWidth="1"/>
    <col min="4919" max="5003" width="0.85546875" customWidth="1"/>
    <col min="5004" max="5004" width="1.7109375" customWidth="1"/>
    <col min="5005" max="5030" width="0.85546875" customWidth="1"/>
    <col min="5121" max="5155" width="0.85546875" customWidth="1"/>
    <col min="5156" max="5156" width="2.140625" customWidth="1"/>
    <col min="5157" max="5173" width="0.85546875" customWidth="1"/>
    <col min="5174" max="5174" width="15.7109375" customWidth="1"/>
    <col min="5175" max="5259" width="0.85546875" customWidth="1"/>
    <col min="5260" max="5260" width="1.7109375" customWidth="1"/>
    <col min="5261" max="5286" width="0.85546875" customWidth="1"/>
    <col min="5377" max="5411" width="0.85546875" customWidth="1"/>
    <col min="5412" max="5412" width="2.140625" customWidth="1"/>
    <col min="5413" max="5429" width="0.85546875" customWidth="1"/>
    <col min="5430" max="5430" width="15.7109375" customWidth="1"/>
    <col min="5431" max="5515" width="0.85546875" customWidth="1"/>
    <col min="5516" max="5516" width="1.7109375" customWidth="1"/>
    <col min="5517" max="5542" width="0.85546875" customWidth="1"/>
    <col min="5633" max="5667" width="0.85546875" customWidth="1"/>
    <col min="5668" max="5668" width="2.140625" customWidth="1"/>
    <col min="5669" max="5685" width="0.85546875" customWidth="1"/>
    <col min="5686" max="5686" width="15.7109375" customWidth="1"/>
    <col min="5687" max="5771" width="0.85546875" customWidth="1"/>
    <col min="5772" max="5772" width="1.7109375" customWidth="1"/>
    <col min="5773" max="5798" width="0.85546875" customWidth="1"/>
    <col min="5889" max="5923" width="0.85546875" customWidth="1"/>
    <col min="5924" max="5924" width="2.140625" customWidth="1"/>
    <col min="5925" max="5941" width="0.85546875" customWidth="1"/>
    <col min="5942" max="5942" width="15.7109375" customWidth="1"/>
    <col min="5943" max="6027" width="0.85546875" customWidth="1"/>
    <col min="6028" max="6028" width="1.7109375" customWidth="1"/>
    <col min="6029" max="6054" width="0.85546875" customWidth="1"/>
    <col min="6145" max="6179" width="0.85546875" customWidth="1"/>
    <col min="6180" max="6180" width="2.140625" customWidth="1"/>
    <col min="6181" max="6197" width="0.85546875" customWidth="1"/>
    <col min="6198" max="6198" width="15.7109375" customWidth="1"/>
    <col min="6199" max="6283" width="0.85546875" customWidth="1"/>
    <col min="6284" max="6284" width="1.7109375" customWidth="1"/>
    <col min="6285" max="6310" width="0.85546875" customWidth="1"/>
    <col min="6401" max="6435" width="0.85546875" customWidth="1"/>
    <col min="6436" max="6436" width="2.140625" customWidth="1"/>
    <col min="6437" max="6453" width="0.85546875" customWidth="1"/>
    <col min="6454" max="6454" width="15.7109375" customWidth="1"/>
    <col min="6455" max="6539" width="0.85546875" customWidth="1"/>
    <col min="6540" max="6540" width="1.7109375" customWidth="1"/>
    <col min="6541" max="6566" width="0.85546875" customWidth="1"/>
    <col min="6657" max="6691" width="0.85546875" customWidth="1"/>
    <col min="6692" max="6692" width="2.140625" customWidth="1"/>
    <col min="6693" max="6709" width="0.85546875" customWidth="1"/>
    <col min="6710" max="6710" width="15.7109375" customWidth="1"/>
    <col min="6711" max="6795" width="0.85546875" customWidth="1"/>
    <col min="6796" max="6796" width="1.7109375" customWidth="1"/>
    <col min="6797" max="6822" width="0.85546875" customWidth="1"/>
    <col min="6913" max="6947" width="0.85546875" customWidth="1"/>
    <col min="6948" max="6948" width="2.140625" customWidth="1"/>
    <col min="6949" max="6965" width="0.85546875" customWidth="1"/>
    <col min="6966" max="6966" width="15.7109375" customWidth="1"/>
    <col min="6967" max="7051" width="0.85546875" customWidth="1"/>
    <col min="7052" max="7052" width="1.7109375" customWidth="1"/>
    <col min="7053" max="7078" width="0.85546875" customWidth="1"/>
    <col min="7169" max="7203" width="0.85546875" customWidth="1"/>
    <col min="7204" max="7204" width="2.140625" customWidth="1"/>
    <col min="7205" max="7221" width="0.85546875" customWidth="1"/>
    <col min="7222" max="7222" width="15.7109375" customWidth="1"/>
    <col min="7223" max="7307" width="0.85546875" customWidth="1"/>
    <col min="7308" max="7308" width="1.7109375" customWidth="1"/>
    <col min="7309" max="7334" width="0.85546875" customWidth="1"/>
    <col min="7425" max="7459" width="0.85546875" customWidth="1"/>
    <col min="7460" max="7460" width="2.140625" customWidth="1"/>
    <col min="7461" max="7477" width="0.85546875" customWidth="1"/>
    <col min="7478" max="7478" width="15.7109375" customWidth="1"/>
    <col min="7479" max="7563" width="0.85546875" customWidth="1"/>
    <col min="7564" max="7564" width="1.7109375" customWidth="1"/>
    <col min="7565" max="7590" width="0.85546875" customWidth="1"/>
    <col min="7681" max="7715" width="0.85546875" customWidth="1"/>
    <col min="7716" max="7716" width="2.140625" customWidth="1"/>
    <col min="7717" max="7733" width="0.85546875" customWidth="1"/>
    <col min="7734" max="7734" width="15.7109375" customWidth="1"/>
    <col min="7735" max="7819" width="0.85546875" customWidth="1"/>
    <col min="7820" max="7820" width="1.7109375" customWidth="1"/>
    <col min="7821" max="7846" width="0.85546875" customWidth="1"/>
    <col min="7937" max="7971" width="0.85546875" customWidth="1"/>
    <col min="7972" max="7972" width="2.140625" customWidth="1"/>
    <col min="7973" max="7989" width="0.85546875" customWidth="1"/>
    <col min="7990" max="7990" width="15.7109375" customWidth="1"/>
    <col min="7991" max="8075" width="0.85546875" customWidth="1"/>
    <col min="8076" max="8076" width="1.7109375" customWidth="1"/>
    <col min="8077" max="8102" width="0.85546875" customWidth="1"/>
    <col min="8193" max="8227" width="0.85546875" customWidth="1"/>
    <col min="8228" max="8228" width="2.140625" customWidth="1"/>
    <col min="8229" max="8245" width="0.85546875" customWidth="1"/>
    <col min="8246" max="8246" width="15.7109375" customWidth="1"/>
    <col min="8247" max="8331" width="0.85546875" customWidth="1"/>
    <col min="8332" max="8332" width="1.7109375" customWidth="1"/>
    <col min="8333" max="8358" width="0.85546875" customWidth="1"/>
    <col min="8449" max="8483" width="0.85546875" customWidth="1"/>
    <col min="8484" max="8484" width="2.140625" customWidth="1"/>
    <col min="8485" max="8501" width="0.85546875" customWidth="1"/>
    <col min="8502" max="8502" width="15.7109375" customWidth="1"/>
    <col min="8503" max="8587" width="0.85546875" customWidth="1"/>
    <col min="8588" max="8588" width="1.7109375" customWidth="1"/>
    <col min="8589" max="8614" width="0.85546875" customWidth="1"/>
    <col min="8705" max="8739" width="0.85546875" customWidth="1"/>
    <col min="8740" max="8740" width="2.140625" customWidth="1"/>
    <col min="8741" max="8757" width="0.85546875" customWidth="1"/>
    <col min="8758" max="8758" width="15.7109375" customWidth="1"/>
    <col min="8759" max="8843" width="0.85546875" customWidth="1"/>
    <col min="8844" max="8844" width="1.7109375" customWidth="1"/>
    <col min="8845" max="8870" width="0.85546875" customWidth="1"/>
    <col min="8961" max="8995" width="0.85546875" customWidth="1"/>
    <col min="8996" max="8996" width="2.140625" customWidth="1"/>
    <col min="8997" max="9013" width="0.85546875" customWidth="1"/>
    <col min="9014" max="9014" width="15.7109375" customWidth="1"/>
    <col min="9015" max="9099" width="0.85546875" customWidth="1"/>
    <col min="9100" max="9100" width="1.7109375" customWidth="1"/>
    <col min="9101" max="9126" width="0.85546875" customWidth="1"/>
    <col min="9217" max="9251" width="0.85546875" customWidth="1"/>
    <col min="9252" max="9252" width="2.140625" customWidth="1"/>
    <col min="9253" max="9269" width="0.85546875" customWidth="1"/>
    <col min="9270" max="9270" width="15.7109375" customWidth="1"/>
    <col min="9271" max="9355" width="0.85546875" customWidth="1"/>
    <col min="9356" max="9356" width="1.7109375" customWidth="1"/>
    <col min="9357" max="9382" width="0.85546875" customWidth="1"/>
    <col min="9473" max="9507" width="0.85546875" customWidth="1"/>
    <col min="9508" max="9508" width="2.140625" customWidth="1"/>
    <col min="9509" max="9525" width="0.85546875" customWidth="1"/>
    <col min="9526" max="9526" width="15.7109375" customWidth="1"/>
    <col min="9527" max="9611" width="0.85546875" customWidth="1"/>
    <col min="9612" max="9612" width="1.7109375" customWidth="1"/>
    <col min="9613" max="9638" width="0.85546875" customWidth="1"/>
    <col min="9729" max="9763" width="0.85546875" customWidth="1"/>
    <col min="9764" max="9764" width="2.140625" customWidth="1"/>
    <col min="9765" max="9781" width="0.85546875" customWidth="1"/>
    <col min="9782" max="9782" width="15.7109375" customWidth="1"/>
    <col min="9783" max="9867" width="0.85546875" customWidth="1"/>
    <col min="9868" max="9868" width="1.7109375" customWidth="1"/>
    <col min="9869" max="9894" width="0.85546875" customWidth="1"/>
    <col min="9985" max="10019" width="0.85546875" customWidth="1"/>
    <col min="10020" max="10020" width="2.140625" customWidth="1"/>
    <col min="10021" max="10037" width="0.85546875" customWidth="1"/>
    <col min="10038" max="10038" width="15.7109375" customWidth="1"/>
    <col min="10039" max="10123" width="0.85546875" customWidth="1"/>
    <col min="10124" max="10124" width="1.7109375" customWidth="1"/>
    <col min="10125" max="10150" width="0.85546875" customWidth="1"/>
    <col min="10241" max="10275" width="0.85546875" customWidth="1"/>
    <col min="10276" max="10276" width="2.140625" customWidth="1"/>
    <col min="10277" max="10293" width="0.85546875" customWidth="1"/>
    <col min="10294" max="10294" width="15.7109375" customWidth="1"/>
    <col min="10295" max="10379" width="0.85546875" customWidth="1"/>
    <col min="10380" max="10380" width="1.7109375" customWidth="1"/>
    <col min="10381" max="10406" width="0.85546875" customWidth="1"/>
    <col min="10497" max="10531" width="0.85546875" customWidth="1"/>
    <col min="10532" max="10532" width="2.140625" customWidth="1"/>
    <col min="10533" max="10549" width="0.85546875" customWidth="1"/>
    <col min="10550" max="10550" width="15.7109375" customWidth="1"/>
    <col min="10551" max="10635" width="0.85546875" customWidth="1"/>
    <col min="10636" max="10636" width="1.7109375" customWidth="1"/>
    <col min="10637" max="10662" width="0.85546875" customWidth="1"/>
    <col min="10753" max="10787" width="0.85546875" customWidth="1"/>
    <col min="10788" max="10788" width="2.140625" customWidth="1"/>
    <col min="10789" max="10805" width="0.85546875" customWidth="1"/>
    <col min="10806" max="10806" width="15.7109375" customWidth="1"/>
    <col min="10807" max="10891" width="0.85546875" customWidth="1"/>
    <col min="10892" max="10892" width="1.7109375" customWidth="1"/>
    <col min="10893" max="10918" width="0.85546875" customWidth="1"/>
    <col min="11009" max="11043" width="0.85546875" customWidth="1"/>
    <col min="11044" max="11044" width="2.140625" customWidth="1"/>
    <col min="11045" max="11061" width="0.85546875" customWidth="1"/>
    <col min="11062" max="11062" width="15.7109375" customWidth="1"/>
    <col min="11063" max="11147" width="0.85546875" customWidth="1"/>
    <col min="11148" max="11148" width="1.7109375" customWidth="1"/>
    <col min="11149" max="11174" width="0.85546875" customWidth="1"/>
    <col min="11265" max="11299" width="0.85546875" customWidth="1"/>
    <col min="11300" max="11300" width="2.140625" customWidth="1"/>
    <col min="11301" max="11317" width="0.85546875" customWidth="1"/>
    <col min="11318" max="11318" width="15.7109375" customWidth="1"/>
    <col min="11319" max="11403" width="0.85546875" customWidth="1"/>
    <col min="11404" max="11404" width="1.7109375" customWidth="1"/>
    <col min="11405" max="11430" width="0.85546875" customWidth="1"/>
    <col min="11521" max="11555" width="0.85546875" customWidth="1"/>
    <col min="11556" max="11556" width="2.140625" customWidth="1"/>
    <col min="11557" max="11573" width="0.85546875" customWidth="1"/>
    <col min="11574" max="11574" width="15.7109375" customWidth="1"/>
    <col min="11575" max="11659" width="0.85546875" customWidth="1"/>
    <col min="11660" max="11660" width="1.7109375" customWidth="1"/>
    <col min="11661" max="11686" width="0.85546875" customWidth="1"/>
    <col min="11777" max="11811" width="0.85546875" customWidth="1"/>
    <col min="11812" max="11812" width="2.140625" customWidth="1"/>
    <col min="11813" max="11829" width="0.85546875" customWidth="1"/>
    <col min="11830" max="11830" width="15.7109375" customWidth="1"/>
    <col min="11831" max="11915" width="0.85546875" customWidth="1"/>
    <col min="11916" max="11916" width="1.7109375" customWidth="1"/>
    <col min="11917" max="11942" width="0.85546875" customWidth="1"/>
    <col min="12033" max="12067" width="0.85546875" customWidth="1"/>
    <col min="12068" max="12068" width="2.140625" customWidth="1"/>
    <col min="12069" max="12085" width="0.85546875" customWidth="1"/>
    <col min="12086" max="12086" width="15.7109375" customWidth="1"/>
    <col min="12087" max="12171" width="0.85546875" customWidth="1"/>
    <col min="12172" max="12172" width="1.7109375" customWidth="1"/>
    <col min="12173" max="12198" width="0.85546875" customWidth="1"/>
    <col min="12289" max="12323" width="0.85546875" customWidth="1"/>
    <col min="12324" max="12324" width="2.140625" customWidth="1"/>
    <col min="12325" max="12341" width="0.85546875" customWidth="1"/>
    <col min="12342" max="12342" width="15.7109375" customWidth="1"/>
    <col min="12343" max="12427" width="0.85546875" customWidth="1"/>
    <col min="12428" max="12428" width="1.7109375" customWidth="1"/>
    <col min="12429" max="12454" width="0.85546875" customWidth="1"/>
    <col min="12545" max="12579" width="0.85546875" customWidth="1"/>
    <col min="12580" max="12580" width="2.140625" customWidth="1"/>
    <col min="12581" max="12597" width="0.85546875" customWidth="1"/>
    <col min="12598" max="12598" width="15.7109375" customWidth="1"/>
    <col min="12599" max="12683" width="0.85546875" customWidth="1"/>
    <col min="12684" max="12684" width="1.7109375" customWidth="1"/>
    <col min="12685" max="12710" width="0.85546875" customWidth="1"/>
    <col min="12801" max="12835" width="0.85546875" customWidth="1"/>
    <col min="12836" max="12836" width="2.140625" customWidth="1"/>
    <col min="12837" max="12853" width="0.85546875" customWidth="1"/>
    <col min="12854" max="12854" width="15.7109375" customWidth="1"/>
    <col min="12855" max="12939" width="0.85546875" customWidth="1"/>
    <col min="12940" max="12940" width="1.7109375" customWidth="1"/>
    <col min="12941" max="12966" width="0.85546875" customWidth="1"/>
    <col min="13057" max="13091" width="0.85546875" customWidth="1"/>
    <col min="13092" max="13092" width="2.140625" customWidth="1"/>
    <col min="13093" max="13109" width="0.85546875" customWidth="1"/>
    <col min="13110" max="13110" width="15.7109375" customWidth="1"/>
    <col min="13111" max="13195" width="0.85546875" customWidth="1"/>
    <col min="13196" max="13196" width="1.7109375" customWidth="1"/>
    <col min="13197" max="13222" width="0.85546875" customWidth="1"/>
    <col min="13313" max="13347" width="0.85546875" customWidth="1"/>
    <col min="13348" max="13348" width="2.140625" customWidth="1"/>
    <col min="13349" max="13365" width="0.85546875" customWidth="1"/>
    <col min="13366" max="13366" width="15.7109375" customWidth="1"/>
    <col min="13367" max="13451" width="0.85546875" customWidth="1"/>
    <col min="13452" max="13452" width="1.7109375" customWidth="1"/>
    <col min="13453" max="13478" width="0.85546875" customWidth="1"/>
    <col min="13569" max="13603" width="0.85546875" customWidth="1"/>
    <col min="13604" max="13604" width="2.140625" customWidth="1"/>
    <col min="13605" max="13621" width="0.85546875" customWidth="1"/>
    <col min="13622" max="13622" width="15.7109375" customWidth="1"/>
    <col min="13623" max="13707" width="0.85546875" customWidth="1"/>
    <col min="13708" max="13708" width="1.7109375" customWidth="1"/>
    <col min="13709" max="13734" width="0.85546875" customWidth="1"/>
    <col min="13825" max="13859" width="0.85546875" customWidth="1"/>
    <col min="13860" max="13860" width="2.140625" customWidth="1"/>
    <col min="13861" max="13877" width="0.85546875" customWidth="1"/>
    <col min="13878" max="13878" width="15.7109375" customWidth="1"/>
    <col min="13879" max="13963" width="0.85546875" customWidth="1"/>
    <col min="13964" max="13964" width="1.7109375" customWidth="1"/>
    <col min="13965" max="13990" width="0.85546875" customWidth="1"/>
    <col min="14081" max="14115" width="0.85546875" customWidth="1"/>
    <col min="14116" max="14116" width="2.140625" customWidth="1"/>
    <col min="14117" max="14133" width="0.85546875" customWidth="1"/>
    <col min="14134" max="14134" width="15.7109375" customWidth="1"/>
    <col min="14135" max="14219" width="0.85546875" customWidth="1"/>
    <col min="14220" max="14220" width="1.7109375" customWidth="1"/>
    <col min="14221" max="14246" width="0.85546875" customWidth="1"/>
    <col min="14337" max="14371" width="0.85546875" customWidth="1"/>
    <col min="14372" max="14372" width="2.140625" customWidth="1"/>
    <col min="14373" max="14389" width="0.85546875" customWidth="1"/>
    <col min="14390" max="14390" width="15.7109375" customWidth="1"/>
    <col min="14391" max="14475" width="0.85546875" customWidth="1"/>
    <col min="14476" max="14476" width="1.7109375" customWidth="1"/>
    <col min="14477" max="14502" width="0.85546875" customWidth="1"/>
    <col min="14593" max="14627" width="0.85546875" customWidth="1"/>
    <col min="14628" max="14628" width="2.140625" customWidth="1"/>
    <col min="14629" max="14645" width="0.85546875" customWidth="1"/>
    <col min="14646" max="14646" width="15.7109375" customWidth="1"/>
    <col min="14647" max="14731" width="0.85546875" customWidth="1"/>
    <col min="14732" max="14732" width="1.7109375" customWidth="1"/>
    <col min="14733" max="14758" width="0.85546875" customWidth="1"/>
    <col min="14849" max="14883" width="0.85546875" customWidth="1"/>
    <col min="14884" max="14884" width="2.140625" customWidth="1"/>
    <col min="14885" max="14901" width="0.85546875" customWidth="1"/>
    <col min="14902" max="14902" width="15.7109375" customWidth="1"/>
    <col min="14903" max="14987" width="0.85546875" customWidth="1"/>
    <col min="14988" max="14988" width="1.7109375" customWidth="1"/>
    <col min="14989" max="15014" width="0.85546875" customWidth="1"/>
    <col min="15105" max="15139" width="0.85546875" customWidth="1"/>
    <col min="15140" max="15140" width="2.140625" customWidth="1"/>
    <col min="15141" max="15157" width="0.85546875" customWidth="1"/>
    <col min="15158" max="15158" width="15.7109375" customWidth="1"/>
    <col min="15159" max="15243" width="0.85546875" customWidth="1"/>
    <col min="15244" max="15244" width="1.7109375" customWidth="1"/>
    <col min="15245" max="15270" width="0.85546875" customWidth="1"/>
    <col min="15361" max="15395" width="0.85546875" customWidth="1"/>
    <col min="15396" max="15396" width="2.140625" customWidth="1"/>
    <col min="15397" max="15413" width="0.85546875" customWidth="1"/>
    <col min="15414" max="15414" width="15.7109375" customWidth="1"/>
    <col min="15415" max="15499" width="0.85546875" customWidth="1"/>
    <col min="15500" max="15500" width="1.7109375" customWidth="1"/>
    <col min="15501" max="15526" width="0.85546875" customWidth="1"/>
    <col min="15617" max="15651" width="0.85546875" customWidth="1"/>
    <col min="15652" max="15652" width="2.140625" customWidth="1"/>
    <col min="15653" max="15669" width="0.85546875" customWidth="1"/>
    <col min="15670" max="15670" width="15.7109375" customWidth="1"/>
    <col min="15671" max="15755" width="0.85546875" customWidth="1"/>
    <col min="15756" max="15756" width="1.7109375" customWidth="1"/>
    <col min="15757" max="15782" width="0.85546875" customWidth="1"/>
    <col min="15873" max="15907" width="0.85546875" customWidth="1"/>
    <col min="15908" max="15908" width="2.140625" customWidth="1"/>
    <col min="15909" max="15925" width="0.85546875" customWidth="1"/>
    <col min="15926" max="15926" width="15.7109375" customWidth="1"/>
    <col min="15927" max="16011" width="0.85546875" customWidth="1"/>
    <col min="16012" max="16012" width="1.7109375" customWidth="1"/>
    <col min="16013" max="16038" width="0.85546875" customWidth="1"/>
    <col min="16129" max="16163" width="0.85546875" customWidth="1"/>
    <col min="16164" max="16164" width="2.140625" customWidth="1"/>
    <col min="16165" max="16181" width="0.85546875" customWidth="1"/>
    <col min="16182" max="16182" width="15.7109375" customWidth="1"/>
    <col min="16183" max="16267" width="0.85546875" customWidth="1"/>
    <col min="16268" max="16268" width="1.7109375" customWidth="1"/>
    <col min="16269" max="16294" width="0.85546875" customWidth="1"/>
  </cols>
  <sheetData>
    <row r="1" spans="1:166" ht="1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1"/>
      <c r="ES4" s="1"/>
      <c r="ET4" s="32" t="s">
        <v>4</v>
      </c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4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3" t="s">
        <v>5</v>
      </c>
      <c r="ER5" s="1"/>
      <c r="ES5" s="1"/>
      <c r="ET5" s="35" t="s">
        <v>6</v>
      </c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7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3" t="s">
        <v>7</v>
      </c>
      <c r="ER6" s="1"/>
      <c r="ES6" s="1"/>
      <c r="ET6" s="20" t="s">
        <v>17</v>
      </c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2"/>
    </row>
    <row r="7" spans="1:166" ht="15" customHeight="1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1"/>
      <c r="BD7" s="1"/>
      <c r="BE7" s="18" t="s">
        <v>178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3"/>
      <c r="ER7" s="1"/>
      <c r="ES7" s="1"/>
      <c r="ET7" s="26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8"/>
    </row>
    <row r="8" spans="1:166" ht="1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3" t="s">
        <v>9</v>
      </c>
      <c r="ER8" s="1"/>
      <c r="ES8" s="1"/>
      <c r="ET8" s="20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30"/>
    </row>
    <row r="9" spans="1:166" ht="1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"/>
      <c r="BD9" s="1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3" t="s">
        <v>10</v>
      </c>
      <c r="ER9" s="1"/>
      <c r="ES9" s="1"/>
      <c r="ET9" s="20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30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1"/>
      <c r="W10" s="11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3" t="s">
        <v>12</v>
      </c>
      <c r="ER10" s="1"/>
      <c r="ES10" s="1"/>
      <c r="ET10" s="20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2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20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2"/>
    </row>
    <row r="12" spans="1:166" ht="15" customHeight="1" thickBo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3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31" t="s">
        <v>20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3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7" t="s">
        <v>22</v>
      </c>
      <c r="AO16" s="43"/>
      <c r="AP16" s="43"/>
      <c r="AQ16" s="43"/>
      <c r="AR16" s="43"/>
      <c r="AS16" s="44"/>
      <c r="AT16" s="47" t="s">
        <v>23</v>
      </c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4"/>
      <c r="BJ16" s="47" t="s">
        <v>24</v>
      </c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4"/>
      <c r="CF16" s="38" t="s">
        <v>25</v>
      </c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40"/>
      <c r="ET16" s="47" t="s">
        <v>26</v>
      </c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9"/>
    </row>
    <row r="17" spans="1:166" ht="57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/>
      <c r="AN17" s="48"/>
      <c r="AO17" s="45"/>
      <c r="AP17" s="45"/>
      <c r="AQ17" s="45"/>
      <c r="AR17" s="45"/>
      <c r="AS17" s="46"/>
      <c r="AT17" s="48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6"/>
      <c r="BJ17" s="48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6"/>
      <c r="CF17" s="39" t="s">
        <v>27</v>
      </c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40"/>
      <c r="CW17" s="38" t="s">
        <v>28</v>
      </c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40"/>
      <c r="DN17" s="38" t="s">
        <v>29</v>
      </c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38" t="s">
        <v>30</v>
      </c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40"/>
      <c r="ET17" s="48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50"/>
    </row>
    <row r="18" spans="1:166" ht="12" customHeight="1" thickBot="1">
      <c r="A18" s="41">
        <v>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2"/>
      <c r="AN18" s="32">
        <v>2</v>
      </c>
      <c r="AO18" s="33"/>
      <c r="AP18" s="33"/>
      <c r="AQ18" s="33"/>
      <c r="AR18" s="33"/>
      <c r="AS18" s="34"/>
      <c r="AT18" s="32">
        <v>3</v>
      </c>
      <c r="AU18" s="33"/>
      <c r="AV18" s="33"/>
      <c r="AW18" s="33"/>
      <c r="AX18" s="33"/>
      <c r="AY18" s="33"/>
      <c r="AZ18" s="33"/>
      <c r="BA18" s="33"/>
      <c r="BB18" s="33"/>
      <c r="BC18" s="15"/>
      <c r="BD18" s="15"/>
      <c r="BE18" s="15"/>
      <c r="BF18" s="15"/>
      <c r="BG18" s="15"/>
      <c r="BH18" s="15"/>
      <c r="BI18" s="51"/>
      <c r="BJ18" s="32">
        <v>4</v>
      </c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32">
        <v>5</v>
      </c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4"/>
      <c r="CW18" s="32">
        <v>6</v>
      </c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4"/>
      <c r="DN18" s="32">
        <v>7</v>
      </c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4"/>
      <c r="EE18" s="32">
        <v>8</v>
      </c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4"/>
      <c r="ET18" s="52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3" t="s">
        <v>31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 t="s">
        <v>32</v>
      </c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6"/>
      <c r="BD19" s="36"/>
      <c r="BE19" s="36"/>
      <c r="BF19" s="36"/>
      <c r="BG19" s="36"/>
      <c r="BH19" s="36"/>
      <c r="BI19" s="57"/>
      <c r="BJ19" s="58">
        <v>10735833</v>
      </c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>
        <v>8443293.8200000003</v>
      </c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>
        <f t="shared" ref="EE19:EE40" si="0">CF19+CW19+DN19</f>
        <v>8443293.8200000003</v>
      </c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>
        <f t="shared" ref="ET19:ET40" si="1">BJ19-EE19</f>
        <v>2292539.1799999997</v>
      </c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9"/>
    </row>
    <row r="20" spans="1:166" ht="15" customHeight="1">
      <c r="A20" s="60" t="s">
        <v>33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1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3"/>
      <c r="BD20" s="21"/>
      <c r="BE20" s="21"/>
      <c r="BF20" s="21"/>
      <c r="BG20" s="21"/>
      <c r="BH20" s="21"/>
      <c r="BI20" s="64"/>
      <c r="BJ20" s="65">
        <v>10735833</v>
      </c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>
        <v>8443293.8200000003</v>
      </c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6">
        <f t="shared" si="0"/>
        <v>8443293.8200000003</v>
      </c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8"/>
      <c r="ET20" s="65">
        <f t="shared" si="1"/>
        <v>2292539.1799999997</v>
      </c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9"/>
    </row>
    <row r="21" spans="1:166" ht="121.5" customHeight="1">
      <c r="A21" s="70" t="s">
        <v>34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2"/>
      <c r="AN21" s="61"/>
      <c r="AO21" s="62"/>
      <c r="AP21" s="62"/>
      <c r="AQ21" s="62"/>
      <c r="AR21" s="62"/>
      <c r="AS21" s="62"/>
      <c r="AT21" s="62" t="s">
        <v>179</v>
      </c>
      <c r="AU21" s="62"/>
      <c r="AV21" s="62"/>
      <c r="AW21" s="62"/>
      <c r="AX21" s="62"/>
      <c r="AY21" s="62"/>
      <c r="AZ21" s="62"/>
      <c r="BA21" s="62"/>
      <c r="BB21" s="62"/>
      <c r="BC21" s="63"/>
      <c r="BD21" s="21"/>
      <c r="BE21" s="21"/>
      <c r="BF21" s="21"/>
      <c r="BG21" s="21"/>
      <c r="BH21" s="21"/>
      <c r="BI21" s="64"/>
      <c r="BJ21" s="65">
        <v>757700</v>
      </c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>
        <v>764485.24</v>
      </c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6">
        <f t="shared" si="0"/>
        <v>764485.24</v>
      </c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8"/>
      <c r="ET21" s="65">
        <f t="shared" si="1"/>
        <v>-6785.2399999999907</v>
      </c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9"/>
    </row>
    <row r="22" spans="1:166" ht="97.15" customHeight="1">
      <c r="A22" s="70" t="s">
        <v>36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2"/>
      <c r="AN22" s="61"/>
      <c r="AO22" s="62"/>
      <c r="AP22" s="62"/>
      <c r="AQ22" s="62"/>
      <c r="AR22" s="62"/>
      <c r="AS22" s="62"/>
      <c r="AT22" s="62" t="s">
        <v>180</v>
      </c>
      <c r="AU22" s="62"/>
      <c r="AV22" s="62"/>
      <c r="AW22" s="62"/>
      <c r="AX22" s="62"/>
      <c r="AY22" s="62"/>
      <c r="AZ22" s="62"/>
      <c r="BA22" s="62"/>
      <c r="BB22" s="62"/>
      <c r="BC22" s="63"/>
      <c r="BD22" s="21"/>
      <c r="BE22" s="21"/>
      <c r="BF22" s="21"/>
      <c r="BG22" s="21"/>
      <c r="BH22" s="21"/>
      <c r="BI22" s="64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>
        <v>-519.46</v>
      </c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6">
        <f t="shared" si="0"/>
        <v>-519.46</v>
      </c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8"/>
      <c r="ET22" s="65">
        <f t="shared" si="1"/>
        <v>519.46</v>
      </c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9"/>
    </row>
    <row r="23" spans="1:166" ht="121.5" customHeight="1">
      <c r="A23" s="70" t="s">
        <v>38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61"/>
      <c r="AO23" s="62"/>
      <c r="AP23" s="62"/>
      <c r="AQ23" s="62"/>
      <c r="AR23" s="62"/>
      <c r="AS23" s="62"/>
      <c r="AT23" s="62" t="s">
        <v>181</v>
      </c>
      <c r="AU23" s="62"/>
      <c r="AV23" s="62"/>
      <c r="AW23" s="62"/>
      <c r="AX23" s="62"/>
      <c r="AY23" s="62"/>
      <c r="AZ23" s="62"/>
      <c r="BA23" s="62"/>
      <c r="BB23" s="62"/>
      <c r="BC23" s="63"/>
      <c r="BD23" s="21"/>
      <c r="BE23" s="21"/>
      <c r="BF23" s="21"/>
      <c r="BG23" s="21"/>
      <c r="BH23" s="21"/>
      <c r="BI23" s="64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>
        <v>1014.9</v>
      </c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6">
        <f t="shared" si="0"/>
        <v>1014.9</v>
      </c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8"/>
      <c r="ET23" s="65">
        <f t="shared" si="1"/>
        <v>-1014.9</v>
      </c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9"/>
    </row>
    <row r="24" spans="1:166" ht="85.15" customHeight="1">
      <c r="A24" s="71" t="s">
        <v>40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2"/>
      <c r="AN24" s="61"/>
      <c r="AO24" s="62"/>
      <c r="AP24" s="62"/>
      <c r="AQ24" s="62"/>
      <c r="AR24" s="62"/>
      <c r="AS24" s="62"/>
      <c r="AT24" s="62" t="s">
        <v>182</v>
      </c>
      <c r="AU24" s="62"/>
      <c r="AV24" s="62"/>
      <c r="AW24" s="62"/>
      <c r="AX24" s="62"/>
      <c r="AY24" s="62"/>
      <c r="AZ24" s="62"/>
      <c r="BA24" s="62"/>
      <c r="BB24" s="62"/>
      <c r="BC24" s="63"/>
      <c r="BD24" s="21"/>
      <c r="BE24" s="21"/>
      <c r="BF24" s="21"/>
      <c r="BG24" s="21"/>
      <c r="BH24" s="21"/>
      <c r="BI24" s="64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>
        <v>2498.88</v>
      </c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6">
        <f t="shared" si="0"/>
        <v>2498.88</v>
      </c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8"/>
      <c r="ET24" s="65">
        <f t="shared" si="1"/>
        <v>-2498.88</v>
      </c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9"/>
    </row>
    <row r="25" spans="1:166" ht="60.75" customHeight="1">
      <c r="A25" s="71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61"/>
      <c r="AO25" s="62"/>
      <c r="AP25" s="62"/>
      <c r="AQ25" s="62"/>
      <c r="AR25" s="62"/>
      <c r="AS25" s="62"/>
      <c r="AT25" s="62" t="s">
        <v>183</v>
      </c>
      <c r="AU25" s="62"/>
      <c r="AV25" s="62"/>
      <c r="AW25" s="62"/>
      <c r="AX25" s="62"/>
      <c r="AY25" s="62"/>
      <c r="AZ25" s="62"/>
      <c r="BA25" s="62"/>
      <c r="BB25" s="62"/>
      <c r="BC25" s="63"/>
      <c r="BD25" s="21"/>
      <c r="BE25" s="21"/>
      <c r="BF25" s="21"/>
      <c r="BG25" s="21"/>
      <c r="BH25" s="21"/>
      <c r="BI25" s="64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>
        <v>1.56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6">
        <f t="shared" si="0"/>
        <v>1.56</v>
      </c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8"/>
      <c r="ET25" s="65">
        <f t="shared" si="1"/>
        <v>-1.56</v>
      </c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9"/>
    </row>
    <row r="26" spans="1:166" ht="48.6" customHeight="1">
      <c r="A26" s="71" t="s">
        <v>44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2"/>
      <c r="AN26" s="61"/>
      <c r="AO26" s="62"/>
      <c r="AP26" s="62"/>
      <c r="AQ26" s="62"/>
      <c r="AR26" s="62"/>
      <c r="AS26" s="62"/>
      <c r="AT26" s="62" t="s">
        <v>184</v>
      </c>
      <c r="AU26" s="62"/>
      <c r="AV26" s="62"/>
      <c r="AW26" s="62"/>
      <c r="AX26" s="62"/>
      <c r="AY26" s="62"/>
      <c r="AZ26" s="62"/>
      <c r="BA26" s="62"/>
      <c r="BB26" s="62"/>
      <c r="BC26" s="63"/>
      <c r="BD26" s="21"/>
      <c r="BE26" s="21"/>
      <c r="BF26" s="21"/>
      <c r="BG26" s="21"/>
      <c r="BH26" s="21"/>
      <c r="BI26" s="64"/>
      <c r="BJ26" s="65">
        <v>5000</v>
      </c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>
        <v>29110.2</v>
      </c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6">
        <f t="shared" si="0"/>
        <v>29110.2</v>
      </c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8"/>
      <c r="ET26" s="65">
        <f t="shared" si="1"/>
        <v>-24110.2</v>
      </c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9"/>
    </row>
    <row r="27" spans="1:166" ht="24.2" customHeight="1">
      <c r="A27" s="71" t="s">
        <v>46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2"/>
      <c r="AN27" s="61"/>
      <c r="AO27" s="62"/>
      <c r="AP27" s="62"/>
      <c r="AQ27" s="62"/>
      <c r="AR27" s="62"/>
      <c r="AS27" s="62"/>
      <c r="AT27" s="62" t="s">
        <v>185</v>
      </c>
      <c r="AU27" s="62"/>
      <c r="AV27" s="62"/>
      <c r="AW27" s="62"/>
      <c r="AX27" s="62"/>
      <c r="AY27" s="62"/>
      <c r="AZ27" s="62"/>
      <c r="BA27" s="62"/>
      <c r="BB27" s="62"/>
      <c r="BC27" s="63"/>
      <c r="BD27" s="21"/>
      <c r="BE27" s="21"/>
      <c r="BF27" s="21"/>
      <c r="BG27" s="21"/>
      <c r="BH27" s="21"/>
      <c r="BI27" s="64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>
        <v>415.04</v>
      </c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6">
        <f t="shared" si="0"/>
        <v>415.04</v>
      </c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8"/>
      <c r="ET27" s="65">
        <f t="shared" si="1"/>
        <v>-415.04</v>
      </c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9"/>
    </row>
    <row r="28" spans="1:166" ht="97.15" customHeight="1">
      <c r="A28" s="71" t="s">
        <v>48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2"/>
      <c r="AN28" s="61"/>
      <c r="AO28" s="62"/>
      <c r="AP28" s="62"/>
      <c r="AQ28" s="62"/>
      <c r="AR28" s="62"/>
      <c r="AS28" s="62"/>
      <c r="AT28" s="62" t="s">
        <v>186</v>
      </c>
      <c r="AU28" s="62"/>
      <c r="AV28" s="62"/>
      <c r="AW28" s="62"/>
      <c r="AX28" s="62"/>
      <c r="AY28" s="62"/>
      <c r="AZ28" s="62"/>
      <c r="BA28" s="62"/>
      <c r="BB28" s="62"/>
      <c r="BC28" s="63"/>
      <c r="BD28" s="21"/>
      <c r="BE28" s="21"/>
      <c r="BF28" s="21"/>
      <c r="BG28" s="21"/>
      <c r="BH28" s="21"/>
      <c r="BI28" s="64"/>
      <c r="BJ28" s="65">
        <v>247000</v>
      </c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>
        <v>11733.14</v>
      </c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6">
        <f t="shared" si="0"/>
        <v>11733.14</v>
      </c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8"/>
      <c r="ET28" s="65">
        <f t="shared" si="1"/>
        <v>235266.86</v>
      </c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9"/>
    </row>
    <row r="29" spans="1:166" ht="72.95" customHeight="1">
      <c r="A29" s="71" t="s">
        <v>50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2"/>
      <c r="AN29" s="61"/>
      <c r="AO29" s="62"/>
      <c r="AP29" s="62"/>
      <c r="AQ29" s="62"/>
      <c r="AR29" s="62"/>
      <c r="AS29" s="62"/>
      <c r="AT29" s="62" t="s">
        <v>187</v>
      </c>
      <c r="AU29" s="62"/>
      <c r="AV29" s="62"/>
      <c r="AW29" s="62"/>
      <c r="AX29" s="62"/>
      <c r="AY29" s="62"/>
      <c r="AZ29" s="62"/>
      <c r="BA29" s="62"/>
      <c r="BB29" s="62"/>
      <c r="BC29" s="63"/>
      <c r="BD29" s="21"/>
      <c r="BE29" s="21"/>
      <c r="BF29" s="21"/>
      <c r="BG29" s="21"/>
      <c r="BH29" s="21"/>
      <c r="BI29" s="64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>
        <v>1832.02</v>
      </c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6">
        <f t="shared" si="0"/>
        <v>1832.02</v>
      </c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8"/>
      <c r="ET29" s="65">
        <f t="shared" si="1"/>
        <v>-1832.02</v>
      </c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9"/>
    </row>
    <row r="30" spans="1:166" ht="85.15" customHeight="1">
      <c r="A30" s="71" t="s">
        <v>52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2"/>
      <c r="AN30" s="61"/>
      <c r="AO30" s="62"/>
      <c r="AP30" s="62"/>
      <c r="AQ30" s="62"/>
      <c r="AR30" s="62"/>
      <c r="AS30" s="62"/>
      <c r="AT30" s="62" t="s">
        <v>188</v>
      </c>
      <c r="AU30" s="62"/>
      <c r="AV30" s="62"/>
      <c r="AW30" s="62"/>
      <c r="AX30" s="62"/>
      <c r="AY30" s="62"/>
      <c r="AZ30" s="62"/>
      <c r="BA30" s="62"/>
      <c r="BB30" s="62"/>
      <c r="BC30" s="63"/>
      <c r="BD30" s="21"/>
      <c r="BE30" s="21"/>
      <c r="BF30" s="21"/>
      <c r="BG30" s="21"/>
      <c r="BH30" s="21"/>
      <c r="BI30" s="64"/>
      <c r="BJ30" s="65">
        <v>6271000</v>
      </c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>
        <v>6698849.0800000001</v>
      </c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6">
        <f t="shared" si="0"/>
        <v>6698849.0800000001</v>
      </c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8"/>
      <c r="ET30" s="65">
        <f t="shared" si="1"/>
        <v>-427849.08000000007</v>
      </c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9"/>
    </row>
    <row r="31" spans="1:166" ht="60.75" customHeight="1">
      <c r="A31" s="71" t="s">
        <v>54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2"/>
      <c r="AN31" s="61"/>
      <c r="AO31" s="62"/>
      <c r="AP31" s="62"/>
      <c r="AQ31" s="62"/>
      <c r="AR31" s="62"/>
      <c r="AS31" s="62"/>
      <c r="AT31" s="62" t="s">
        <v>189</v>
      </c>
      <c r="AU31" s="62"/>
      <c r="AV31" s="62"/>
      <c r="AW31" s="62"/>
      <c r="AX31" s="62"/>
      <c r="AY31" s="62"/>
      <c r="AZ31" s="62"/>
      <c r="BA31" s="62"/>
      <c r="BB31" s="62"/>
      <c r="BC31" s="63"/>
      <c r="BD31" s="21"/>
      <c r="BE31" s="21"/>
      <c r="BF31" s="21"/>
      <c r="BG31" s="21"/>
      <c r="BH31" s="21"/>
      <c r="BI31" s="64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>
        <v>41960.2</v>
      </c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6">
        <f t="shared" si="0"/>
        <v>41960.2</v>
      </c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8"/>
      <c r="ET31" s="65">
        <f t="shared" si="1"/>
        <v>-41960.2</v>
      </c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9"/>
    </row>
    <row r="32" spans="1:166" ht="85.15" customHeight="1">
      <c r="A32" s="71" t="s">
        <v>56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2"/>
      <c r="AN32" s="61"/>
      <c r="AO32" s="62"/>
      <c r="AP32" s="62"/>
      <c r="AQ32" s="62"/>
      <c r="AR32" s="62"/>
      <c r="AS32" s="62"/>
      <c r="AT32" s="62" t="s">
        <v>190</v>
      </c>
      <c r="AU32" s="62"/>
      <c r="AV32" s="62"/>
      <c r="AW32" s="62"/>
      <c r="AX32" s="62"/>
      <c r="AY32" s="62"/>
      <c r="AZ32" s="62"/>
      <c r="BA32" s="62"/>
      <c r="BB32" s="62"/>
      <c r="BC32" s="63"/>
      <c r="BD32" s="21"/>
      <c r="BE32" s="21"/>
      <c r="BF32" s="21"/>
      <c r="BG32" s="21"/>
      <c r="BH32" s="21"/>
      <c r="BI32" s="64"/>
      <c r="BJ32" s="65">
        <v>476000</v>
      </c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>
        <v>67590.22</v>
      </c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6">
        <f t="shared" si="0"/>
        <v>67590.22</v>
      </c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8"/>
      <c r="ET32" s="65">
        <f t="shared" si="1"/>
        <v>408409.78</v>
      </c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9"/>
    </row>
    <row r="33" spans="1:166" ht="60.75" customHeight="1">
      <c r="A33" s="71" t="s">
        <v>58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2"/>
      <c r="AN33" s="61"/>
      <c r="AO33" s="62"/>
      <c r="AP33" s="62"/>
      <c r="AQ33" s="62"/>
      <c r="AR33" s="62"/>
      <c r="AS33" s="62"/>
      <c r="AT33" s="62" t="s">
        <v>191</v>
      </c>
      <c r="AU33" s="62"/>
      <c r="AV33" s="62"/>
      <c r="AW33" s="62"/>
      <c r="AX33" s="62"/>
      <c r="AY33" s="62"/>
      <c r="AZ33" s="62"/>
      <c r="BA33" s="62"/>
      <c r="BB33" s="62"/>
      <c r="BC33" s="63"/>
      <c r="BD33" s="21"/>
      <c r="BE33" s="21"/>
      <c r="BF33" s="21"/>
      <c r="BG33" s="21"/>
      <c r="BH33" s="21"/>
      <c r="BI33" s="64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>
        <v>4727.3</v>
      </c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6">
        <f t="shared" si="0"/>
        <v>4727.3</v>
      </c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8"/>
      <c r="ET33" s="65">
        <f t="shared" si="1"/>
        <v>-4727.3</v>
      </c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9"/>
    </row>
    <row r="34" spans="1:166" ht="60.75" customHeight="1">
      <c r="A34" s="71" t="s">
        <v>62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2"/>
      <c r="AN34" s="61"/>
      <c r="AO34" s="62"/>
      <c r="AP34" s="62"/>
      <c r="AQ34" s="62"/>
      <c r="AR34" s="62"/>
      <c r="AS34" s="62"/>
      <c r="AT34" s="62" t="s">
        <v>192</v>
      </c>
      <c r="AU34" s="62"/>
      <c r="AV34" s="62"/>
      <c r="AW34" s="62"/>
      <c r="AX34" s="62"/>
      <c r="AY34" s="62"/>
      <c r="AZ34" s="62"/>
      <c r="BA34" s="62"/>
      <c r="BB34" s="62"/>
      <c r="BC34" s="63"/>
      <c r="BD34" s="21"/>
      <c r="BE34" s="21"/>
      <c r="BF34" s="21"/>
      <c r="BG34" s="21"/>
      <c r="BH34" s="21"/>
      <c r="BI34" s="64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>
        <v>109.5</v>
      </c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6">
        <f t="shared" si="0"/>
        <v>109.5</v>
      </c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8"/>
      <c r="ET34" s="65">
        <f t="shared" si="1"/>
        <v>-109.5</v>
      </c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9"/>
    </row>
    <row r="35" spans="1:166" ht="85.15" customHeight="1">
      <c r="A35" s="71" t="s">
        <v>60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2"/>
      <c r="AN35" s="61"/>
      <c r="AO35" s="62"/>
      <c r="AP35" s="62"/>
      <c r="AQ35" s="62"/>
      <c r="AR35" s="62"/>
      <c r="AS35" s="62"/>
      <c r="AT35" s="62" t="s">
        <v>193</v>
      </c>
      <c r="AU35" s="62"/>
      <c r="AV35" s="62"/>
      <c r="AW35" s="62"/>
      <c r="AX35" s="62"/>
      <c r="AY35" s="62"/>
      <c r="AZ35" s="62"/>
      <c r="BA35" s="62"/>
      <c r="BB35" s="62"/>
      <c r="BC35" s="63"/>
      <c r="BD35" s="21"/>
      <c r="BE35" s="21"/>
      <c r="BF35" s="21"/>
      <c r="BG35" s="21"/>
      <c r="BH35" s="21"/>
      <c r="BI35" s="64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>
        <v>6600</v>
      </c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6">
        <f t="shared" si="0"/>
        <v>6600</v>
      </c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8"/>
      <c r="ET35" s="65">
        <f t="shared" si="1"/>
        <v>-6600</v>
      </c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9"/>
    </row>
    <row r="36" spans="1:166" ht="36.4" customHeight="1">
      <c r="A36" s="71" t="s">
        <v>66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2"/>
      <c r="AN36" s="61"/>
      <c r="AO36" s="62"/>
      <c r="AP36" s="62"/>
      <c r="AQ36" s="62"/>
      <c r="AR36" s="62"/>
      <c r="AS36" s="62"/>
      <c r="AT36" s="62" t="s">
        <v>194</v>
      </c>
      <c r="AU36" s="62"/>
      <c r="AV36" s="62"/>
      <c r="AW36" s="62"/>
      <c r="AX36" s="62"/>
      <c r="AY36" s="62"/>
      <c r="AZ36" s="62"/>
      <c r="BA36" s="62"/>
      <c r="BB36" s="62"/>
      <c r="BC36" s="63"/>
      <c r="BD36" s="21"/>
      <c r="BE36" s="21"/>
      <c r="BF36" s="21"/>
      <c r="BG36" s="21"/>
      <c r="BH36" s="21"/>
      <c r="BI36" s="64"/>
      <c r="BJ36" s="65">
        <v>233200</v>
      </c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>
        <v>466400</v>
      </c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6">
        <f t="shared" si="0"/>
        <v>466400</v>
      </c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8"/>
      <c r="ET36" s="65">
        <f t="shared" si="1"/>
        <v>-233200</v>
      </c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9"/>
    </row>
    <row r="37" spans="1:166" ht="24.2" customHeight="1">
      <c r="A37" s="71" t="s">
        <v>68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2"/>
      <c r="AN37" s="61"/>
      <c r="AO37" s="62"/>
      <c r="AP37" s="62"/>
      <c r="AQ37" s="62"/>
      <c r="AR37" s="62"/>
      <c r="AS37" s="62"/>
      <c r="AT37" s="62" t="s">
        <v>195</v>
      </c>
      <c r="AU37" s="62"/>
      <c r="AV37" s="62"/>
      <c r="AW37" s="62"/>
      <c r="AX37" s="62"/>
      <c r="AY37" s="62"/>
      <c r="AZ37" s="62"/>
      <c r="BA37" s="62"/>
      <c r="BB37" s="62"/>
      <c r="BC37" s="63"/>
      <c r="BD37" s="21"/>
      <c r="BE37" s="21"/>
      <c r="BF37" s="21"/>
      <c r="BG37" s="21"/>
      <c r="BH37" s="21"/>
      <c r="BI37" s="64"/>
      <c r="BJ37" s="65">
        <v>43300</v>
      </c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>
        <v>32474</v>
      </c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6">
        <f t="shared" si="0"/>
        <v>32474</v>
      </c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8"/>
      <c r="ET37" s="65">
        <f t="shared" si="1"/>
        <v>10826</v>
      </c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9"/>
    </row>
    <row r="38" spans="1:166" ht="48.6" customHeight="1">
      <c r="A38" s="71" t="s">
        <v>70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2"/>
      <c r="AN38" s="61"/>
      <c r="AO38" s="62"/>
      <c r="AP38" s="62"/>
      <c r="AQ38" s="62"/>
      <c r="AR38" s="62"/>
      <c r="AS38" s="62"/>
      <c r="AT38" s="62" t="s">
        <v>196</v>
      </c>
      <c r="AU38" s="62"/>
      <c r="AV38" s="62"/>
      <c r="AW38" s="62"/>
      <c r="AX38" s="62"/>
      <c r="AY38" s="62"/>
      <c r="AZ38" s="62"/>
      <c r="BA38" s="62"/>
      <c r="BB38" s="62"/>
      <c r="BC38" s="63"/>
      <c r="BD38" s="21"/>
      <c r="BE38" s="21"/>
      <c r="BF38" s="21"/>
      <c r="BG38" s="21"/>
      <c r="BH38" s="21"/>
      <c r="BI38" s="64"/>
      <c r="BJ38" s="65">
        <v>84300</v>
      </c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>
        <v>87600</v>
      </c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6">
        <f t="shared" si="0"/>
        <v>87600</v>
      </c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8"/>
      <c r="ET38" s="65">
        <f t="shared" si="1"/>
        <v>-3300</v>
      </c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9"/>
    </row>
    <row r="39" spans="1:166" ht="72.95" customHeight="1">
      <c r="A39" s="71" t="s">
        <v>72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2"/>
      <c r="AN39" s="61"/>
      <c r="AO39" s="62"/>
      <c r="AP39" s="62"/>
      <c r="AQ39" s="62"/>
      <c r="AR39" s="62"/>
      <c r="AS39" s="62"/>
      <c r="AT39" s="62" t="s">
        <v>197</v>
      </c>
      <c r="AU39" s="62"/>
      <c r="AV39" s="62"/>
      <c r="AW39" s="62"/>
      <c r="AX39" s="62"/>
      <c r="AY39" s="62"/>
      <c r="AZ39" s="62"/>
      <c r="BA39" s="62"/>
      <c r="BB39" s="62"/>
      <c r="BC39" s="63"/>
      <c r="BD39" s="21"/>
      <c r="BE39" s="21"/>
      <c r="BF39" s="21"/>
      <c r="BG39" s="21"/>
      <c r="BH39" s="21"/>
      <c r="BI39" s="64"/>
      <c r="BJ39" s="65">
        <v>2618333</v>
      </c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>
        <v>207862</v>
      </c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6">
        <f t="shared" si="0"/>
        <v>207862</v>
      </c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8"/>
      <c r="ET39" s="65">
        <f t="shared" si="1"/>
        <v>2410471</v>
      </c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9"/>
    </row>
    <row r="40" spans="1:166" ht="109.35" customHeight="1">
      <c r="A40" s="70" t="s">
        <v>64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2"/>
      <c r="AN40" s="61"/>
      <c r="AO40" s="62"/>
      <c r="AP40" s="62"/>
      <c r="AQ40" s="62"/>
      <c r="AR40" s="62"/>
      <c r="AS40" s="62"/>
      <c r="AT40" s="62" t="s">
        <v>198</v>
      </c>
      <c r="AU40" s="62"/>
      <c r="AV40" s="62"/>
      <c r="AW40" s="62"/>
      <c r="AX40" s="62"/>
      <c r="AY40" s="62"/>
      <c r="AZ40" s="62"/>
      <c r="BA40" s="62"/>
      <c r="BB40" s="62"/>
      <c r="BC40" s="63"/>
      <c r="BD40" s="21"/>
      <c r="BE40" s="21"/>
      <c r="BF40" s="21"/>
      <c r="BG40" s="21"/>
      <c r="BH40" s="21"/>
      <c r="BI40" s="64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>
        <v>18550</v>
      </c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6">
        <f t="shared" si="0"/>
        <v>18550</v>
      </c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8"/>
      <c r="ET40" s="65">
        <f t="shared" si="1"/>
        <v>-18550</v>
      </c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9"/>
    </row>
    <row r="41" spans="1:16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</row>
    <row r="42" spans="1:16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</row>
    <row r="44" spans="1:16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</row>
    <row r="45" spans="1:16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</row>
    <row r="46" spans="1:16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</row>
    <row r="47" spans="1:16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</row>
    <row r="48" spans="1:16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</row>
    <row r="49" spans="1:16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</row>
    <row r="50" spans="1:16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6" t="s">
        <v>74</v>
      </c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3" t="s">
        <v>75</v>
      </c>
    </row>
    <row r="51" spans="1:166" ht="12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</row>
    <row r="52" spans="1:166" ht="24" customHeight="1">
      <c r="A52" s="43" t="s">
        <v>21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4"/>
      <c r="AK52" s="47" t="s">
        <v>22</v>
      </c>
      <c r="AL52" s="43"/>
      <c r="AM52" s="43"/>
      <c r="AN52" s="43"/>
      <c r="AO52" s="43"/>
      <c r="AP52" s="44"/>
      <c r="AQ52" s="47" t="s">
        <v>76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4"/>
      <c r="BC52" s="47" t="s">
        <v>77</v>
      </c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4"/>
      <c r="BU52" s="47" t="s">
        <v>78</v>
      </c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4"/>
      <c r="CH52" s="38" t="s">
        <v>25</v>
      </c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40"/>
      <c r="EK52" s="38" t="s">
        <v>79</v>
      </c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74"/>
    </row>
    <row r="53" spans="1:166" ht="78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6"/>
      <c r="AK53" s="48"/>
      <c r="AL53" s="45"/>
      <c r="AM53" s="45"/>
      <c r="AN53" s="45"/>
      <c r="AO53" s="45"/>
      <c r="AP53" s="46"/>
      <c r="AQ53" s="48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6"/>
      <c r="BC53" s="48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6"/>
      <c r="BU53" s="48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6"/>
      <c r="CH53" s="39" t="s">
        <v>80</v>
      </c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40"/>
      <c r="CX53" s="38" t="s">
        <v>28</v>
      </c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40"/>
      <c r="DK53" s="38" t="s">
        <v>29</v>
      </c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40"/>
      <c r="DX53" s="38" t="s">
        <v>30</v>
      </c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40"/>
      <c r="EK53" s="48" t="s">
        <v>81</v>
      </c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6"/>
      <c r="EX53" s="38" t="s">
        <v>82</v>
      </c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74"/>
    </row>
    <row r="54" spans="1:166" ht="14.25" customHeight="1" thickBot="1">
      <c r="A54" s="41">
        <v>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2"/>
      <c r="AK54" s="32">
        <v>2</v>
      </c>
      <c r="AL54" s="33"/>
      <c r="AM54" s="33"/>
      <c r="AN54" s="33"/>
      <c r="AO54" s="33"/>
      <c r="AP54" s="34"/>
      <c r="AQ54" s="32">
        <v>3</v>
      </c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4"/>
      <c r="BC54" s="32">
        <v>4</v>
      </c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32">
        <v>5</v>
      </c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4"/>
      <c r="CH54" s="32">
        <v>6</v>
      </c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4"/>
      <c r="CX54" s="32">
        <v>7</v>
      </c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4"/>
      <c r="DK54" s="32">
        <v>8</v>
      </c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4"/>
      <c r="DX54" s="32">
        <v>9</v>
      </c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4"/>
      <c r="EK54" s="32">
        <v>10</v>
      </c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52">
        <v>11</v>
      </c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6"/>
    </row>
    <row r="55" spans="1:166" ht="15" customHeight="1">
      <c r="A55" s="53" t="s">
        <v>83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4" t="s">
        <v>84</v>
      </c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8">
        <v>564460</v>
      </c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>
        <v>564460</v>
      </c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>
        <v>577059.55000000005</v>
      </c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>
        <f>CH55+CX55+DK55</f>
        <v>577059.55000000005</v>
      </c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>
        <f>BC55-DX55</f>
        <v>-12599.550000000047</v>
      </c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>
        <f>BU55-DX55</f>
        <v>-12599.550000000047</v>
      </c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9"/>
    </row>
    <row r="56" spans="1:166" ht="15" customHeight="1">
      <c r="A56" s="60" t="s">
        <v>33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1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5">
        <v>564460</v>
      </c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>
        <v>564460</v>
      </c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>
        <v>577059.55000000005</v>
      </c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>
        <f>CH56+CX56+DK56</f>
        <v>577059.55000000005</v>
      </c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>
        <f>BC56-DX56</f>
        <v>-12599.550000000047</v>
      </c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>
        <f>BU56-DX56</f>
        <v>-12599.550000000047</v>
      </c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9"/>
    </row>
    <row r="57" spans="1:166" ht="12.75">
      <c r="A57" s="71" t="s">
        <v>104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61"/>
      <c r="AL57" s="62"/>
      <c r="AM57" s="62"/>
      <c r="AN57" s="62"/>
      <c r="AO57" s="62"/>
      <c r="AP57" s="62"/>
      <c r="AQ57" s="62" t="s">
        <v>199</v>
      </c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5">
        <v>433533</v>
      </c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>
        <v>433533</v>
      </c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>
        <v>447667</v>
      </c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>
        <f>CH57+CX57+DK57</f>
        <v>447667</v>
      </c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>
        <f>BC57-DX57</f>
        <v>-14134</v>
      </c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>
        <f>BU57-DX57</f>
        <v>-14134</v>
      </c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9"/>
    </row>
    <row r="58" spans="1:166" ht="24.2" customHeight="1">
      <c r="A58" s="71" t="s">
        <v>106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2"/>
      <c r="AK58" s="61"/>
      <c r="AL58" s="62"/>
      <c r="AM58" s="62"/>
      <c r="AN58" s="62"/>
      <c r="AO58" s="62"/>
      <c r="AP58" s="62"/>
      <c r="AQ58" s="62" t="s">
        <v>200</v>
      </c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5">
        <v>130927</v>
      </c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>
        <v>130927</v>
      </c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>
        <v>129392.55</v>
      </c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>
        <f>CH58+CX58+DK58</f>
        <v>129392.55</v>
      </c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>
        <f>BC58-DX58</f>
        <v>1534.4499999999971</v>
      </c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>
        <f>BU58-DX58</f>
        <v>1534.4499999999971</v>
      </c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9"/>
    </row>
    <row r="59" spans="1:166" ht="24" customHeight="1" thickBot="1">
      <c r="A59" s="76" t="s">
        <v>140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7"/>
      <c r="AK59" s="78" t="s">
        <v>141</v>
      </c>
      <c r="AL59" s="79"/>
      <c r="AM59" s="79"/>
      <c r="AN59" s="79"/>
      <c r="AO59" s="79"/>
      <c r="AP59" s="79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75">
        <v>10171373</v>
      </c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>
        <v>10171373</v>
      </c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>
        <v>7866234.2699999996</v>
      </c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65">
        <f>CH59+CX59+DK59</f>
        <v>7866234.2699999996</v>
      </c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81"/>
    </row>
    <row r="60" spans="1:166" ht="24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</row>
    <row r="61" spans="1:166" ht="35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</row>
    <row r="62" spans="1:166" ht="35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</row>
    <row r="63" spans="1:166" ht="12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</row>
    <row r="64" spans="1:166" ht="8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</row>
    <row r="65" spans="1:166" ht="9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</row>
    <row r="66" spans="1:1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6" t="s">
        <v>142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6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3" t="s">
        <v>143</v>
      </c>
    </row>
    <row r="67" spans="1:166" ht="12.7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</row>
    <row r="68" spans="1:166" ht="11.25" customHeight="1">
      <c r="A68" s="43" t="s">
        <v>21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4"/>
      <c r="AP68" s="47" t="s">
        <v>22</v>
      </c>
      <c r="AQ68" s="43"/>
      <c r="AR68" s="43"/>
      <c r="AS68" s="43"/>
      <c r="AT68" s="43"/>
      <c r="AU68" s="44"/>
      <c r="AV68" s="47" t="s">
        <v>144</v>
      </c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4"/>
      <c r="BL68" s="47" t="s">
        <v>77</v>
      </c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4"/>
      <c r="CF68" s="38" t="s">
        <v>25</v>
      </c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40"/>
      <c r="ET68" s="47" t="s">
        <v>26</v>
      </c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9"/>
    </row>
    <row r="69" spans="1:166" ht="69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6"/>
      <c r="AP69" s="48"/>
      <c r="AQ69" s="45"/>
      <c r="AR69" s="45"/>
      <c r="AS69" s="45"/>
      <c r="AT69" s="45"/>
      <c r="AU69" s="46"/>
      <c r="AV69" s="48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6"/>
      <c r="BL69" s="48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6"/>
      <c r="CF69" s="39" t="s">
        <v>145</v>
      </c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40"/>
      <c r="CW69" s="38" t="s">
        <v>28</v>
      </c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40"/>
      <c r="DN69" s="38" t="s">
        <v>29</v>
      </c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40"/>
      <c r="EE69" s="38" t="s">
        <v>30</v>
      </c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40"/>
      <c r="ET69" s="48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50"/>
    </row>
    <row r="70" spans="1:166" ht="12" customHeight="1" thickBot="1">
      <c r="A70" s="41">
        <v>1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2"/>
      <c r="AP70" s="32">
        <v>2</v>
      </c>
      <c r="AQ70" s="33"/>
      <c r="AR70" s="33"/>
      <c r="AS70" s="33"/>
      <c r="AT70" s="33"/>
      <c r="AU70" s="34"/>
      <c r="AV70" s="32">
        <v>3</v>
      </c>
      <c r="AW70" s="33"/>
      <c r="AX70" s="33"/>
      <c r="AY70" s="33"/>
      <c r="AZ70" s="33"/>
      <c r="BA70" s="33"/>
      <c r="BB70" s="33"/>
      <c r="BC70" s="33"/>
      <c r="BD70" s="33"/>
      <c r="BE70" s="15"/>
      <c r="BF70" s="15"/>
      <c r="BG70" s="15"/>
      <c r="BH70" s="15"/>
      <c r="BI70" s="15"/>
      <c r="BJ70" s="15"/>
      <c r="BK70" s="51"/>
      <c r="BL70" s="32">
        <v>4</v>
      </c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4"/>
      <c r="CF70" s="32">
        <v>5</v>
      </c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4"/>
      <c r="CW70" s="32">
        <v>6</v>
      </c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4"/>
      <c r="DN70" s="32">
        <v>7</v>
      </c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4"/>
      <c r="EE70" s="32">
        <v>8</v>
      </c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4"/>
      <c r="ET70" s="52">
        <v>9</v>
      </c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37.5" customHeight="1">
      <c r="A71" s="82" t="s">
        <v>146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3"/>
      <c r="AP71" s="54" t="s">
        <v>147</v>
      </c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6"/>
      <c r="BF71" s="36"/>
      <c r="BG71" s="36"/>
      <c r="BH71" s="36"/>
      <c r="BI71" s="36"/>
      <c r="BJ71" s="36"/>
      <c r="BK71" s="57"/>
      <c r="BL71" s="58">
        <v>-10171373</v>
      </c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>
        <v>-7866234.2699999996</v>
      </c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>
        <f t="shared" ref="EE71:EE82" si="2">CF71+CW71+DN71</f>
        <v>-7866234.2699999996</v>
      </c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>
        <f>BL71-CF71-CW71-DN71</f>
        <v>-2305138.7300000004</v>
      </c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9"/>
    </row>
    <row r="72" spans="1:166" ht="15" customHeight="1">
      <c r="A72" s="86" t="s">
        <v>148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61" t="s">
        <v>149</v>
      </c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3"/>
      <c r="BF72" s="21"/>
      <c r="BG72" s="21"/>
      <c r="BH72" s="21"/>
      <c r="BI72" s="21"/>
      <c r="BJ72" s="21"/>
      <c r="BK72" s="64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6">
        <f t="shared" si="2"/>
        <v>0</v>
      </c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8"/>
      <c r="ET72" s="66">
        <f>BL72-CF72-CW72-DN72</f>
        <v>0</v>
      </c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84"/>
    </row>
    <row r="73" spans="1:166" ht="31.5" customHeight="1">
      <c r="A73" s="85" t="s">
        <v>150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1" t="s">
        <v>151</v>
      </c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3"/>
      <c r="BF73" s="21"/>
      <c r="BG73" s="21"/>
      <c r="BH73" s="21"/>
      <c r="BI73" s="21"/>
      <c r="BJ73" s="21"/>
      <c r="BK73" s="64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>
        <f t="shared" si="2"/>
        <v>0</v>
      </c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>
        <f>BL73-CF73-CW73-DN73</f>
        <v>0</v>
      </c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9"/>
    </row>
    <row r="74" spans="1:166" ht="15" customHeight="1" thickBot="1">
      <c r="A74" s="60" t="s">
        <v>152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1" t="s">
        <v>153</v>
      </c>
      <c r="AQ74" s="62"/>
      <c r="AR74" s="62"/>
      <c r="AS74" s="62"/>
      <c r="AT74" s="62"/>
      <c r="AU74" s="62"/>
      <c r="AV74" s="79"/>
      <c r="AW74" s="79"/>
      <c r="AX74" s="79"/>
      <c r="AY74" s="79"/>
      <c r="AZ74" s="79"/>
      <c r="BA74" s="79"/>
      <c r="BB74" s="79"/>
      <c r="BC74" s="79"/>
      <c r="BD74" s="79"/>
      <c r="BE74" s="91"/>
      <c r="BF74" s="92"/>
      <c r="BG74" s="92"/>
      <c r="BH74" s="92"/>
      <c r="BI74" s="92"/>
      <c r="BJ74" s="92"/>
      <c r="BK74" s="93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>
        <f t="shared" si="2"/>
        <v>0</v>
      </c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9"/>
    </row>
    <row r="75" spans="1:166" ht="15" customHeight="1" thickBot="1">
      <c r="A75" s="60" t="s">
        <v>154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87"/>
      <c r="AP75" s="20" t="s">
        <v>155</v>
      </c>
      <c r="AQ75" s="21"/>
      <c r="AR75" s="21"/>
      <c r="AS75" s="21"/>
      <c r="AT75" s="21"/>
      <c r="AU75" s="64"/>
      <c r="AV75" s="88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90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8"/>
      <c r="CF75" s="66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8"/>
      <c r="CW75" s="66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8"/>
      <c r="DN75" s="66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8"/>
      <c r="EE75" s="65">
        <f t="shared" si="2"/>
        <v>0</v>
      </c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9"/>
    </row>
    <row r="76" spans="1:166" ht="31.5" customHeight="1" thickBot="1">
      <c r="A76" s="94" t="s">
        <v>156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5"/>
      <c r="AP76" s="61" t="s">
        <v>157</v>
      </c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3"/>
      <c r="BF76" s="21"/>
      <c r="BG76" s="21"/>
      <c r="BH76" s="21"/>
      <c r="BI76" s="21"/>
      <c r="BJ76" s="21"/>
      <c r="BK76" s="64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>
        <v>-7866234.2699999996</v>
      </c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>
        <f t="shared" si="2"/>
        <v>-7866234.2699999996</v>
      </c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9"/>
    </row>
    <row r="77" spans="1:166" ht="38.25" customHeight="1" thickBot="1">
      <c r="A77" s="94" t="s">
        <v>158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87"/>
      <c r="AP77" s="20" t="s">
        <v>159</v>
      </c>
      <c r="AQ77" s="21"/>
      <c r="AR77" s="21"/>
      <c r="AS77" s="21"/>
      <c r="AT77" s="21"/>
      <c r="AU77" s="64"/>
      <c r="AV77" s="88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90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8"/>
      <c r="CF77" s="66">
        <v>-7866234.2699999996</v>
      </c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8"/>
      <c r="CW77" s="66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8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>
        <f t="shared" si="2"/>
        <v>-7866234.2699999996</v>
      </c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9"/>
    </row>
    <row r="78" spans="1:166" ht="36" customHeight="1" thickBot="1">
      <c r="A78" s="94" t="s">
        <v>160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87"/>
      <c r="AP78" s="61" t="s">
        <v>161</v>
      </c>
      <c r="AQ78" s="62"/>
      <c r="AR78" s="62"/>
      <c r="AS78" s="62"/>
      <c r="AT78" s="62"/>
      <c r="AU78" s="62"/>
      <c r="AV78" s="79"/>
      <c r="AW78" s="79"/>
      <c r="AX78" s="79"/>
      <c r="AY78" s="79"/>
      <c r="AZ78" s="79"/>
      <c r="BA78" s="79"/>
      <c r="BB78" s="79"/>
      <c r="BC78" s="79"/>
      <c r="BD78" s="79"/>
      <c r="BE78" s="91"/>
      <c r="BF78" s="92"/>
      <c r="BG78" s="92"/>
      <c r="BH78" s="92"/>
      <c r="BI78" s="92"/>
      <c r="BJ78" s="92"/>
      <c r="BK78" s="93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>
        <v>-8443293.8200000003</v>
      </c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>
        <f t="shared" si="2"/>
        <v>-8443293.8200000003</v>
      </c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9"/>
    </row>
    <row r="79" spans="1:166" ht="26.25" customHeight="1" thickBot="1">
      <c r="A79" s="94" t="s">
        <v>162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87"/>
      <c r="AP79" s="20" t="s">
        <v>163</v>
      </c>
      <c r="AQ79" s="21"/>
      <c r="AR79" s="21"/>
      <c r="AS79" s="21"/>
      <c r="AT79" s="21"/>
      <c r="AU79" s="64"/>
      <c r="AV79" s="88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90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8"/>
      <c r="CF79" s="66">
        <v>577059.55000000005</v>
      </c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8"/>
      <c r="CW79" s="66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8"/>
      <c r="DN79" s="66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8"/>
      <c r="EE79" s="65">
        <f t="shared" si="2"/>
        <v>577059.55000000005</v>
      </c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9"/>
    </row>
    <row r="80" spans="1:166" ht="27.75" customHeight="1" thickBot="1">
      <c r="A80" s="94" t="s">
        <v>164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5"/>
      <c r="AP80" s="61" t="s">
        <v>165</v>
      </c>
      <c r="AQ80" s="62"/>
      <c r="AR80" s="62"/>
      <c r="AS80" s="62"/>
      <c r="AT80" s="62"/>
      <c r="AU80" s="62"/>
      <c r="AV80" s="79"/>
      <c r="AW80" s="79"/>
      <c r="AX80" s="79"/>
      <c r="AY80" s="79"/>
      <c r="AZ80" s="79"/>
      <c r="BA80" s="79"/>
      <c r="BB80" s="79"/>
      <c r="BC80" s="79"/>
      <c r="BD80" s="79"/>
      <c r="BE80" s="91"/>
      <c r="BF80" s="92"/>
      <c r="BG80" s="92"/>
      <c r="BH80" s="92"/>
      <c r="BI80" s="92"/>
      <c r="BJ80" s="92"/>
      <c r="BK80" s="93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6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8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>
        <f t="shared" si="2"/>
        <v>0</v>
      </c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9"/>
    </row>
    <row r="81" spans="1:166" ht="24" customHeight="1" thickBot="1">
      <c r="A81" s="94" t="s">
        <v>166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87"/>
      <c r="AP81" s="20" t="s">
        <v>167</v>
      </c>
      <c r="AQ81" s="21"/>
      <c r="AR81" s="21"/>
      <c r="AS81" s="21"/>
      <c r="AT81" s="21"/>
      <c r="AU81" s="64"/>
      <c r="AV81" s="88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90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8"/>
      <c r="CF81" s="66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8"/>
      <c r="CW81" s="66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8"/>
      <c r="DN81" s="66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8"/>
      <c r="EE81" s="65">
        <f t="shared" si="2"/>
        <v>0</v>
      </c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9"/>
    </row>
    <row r="82" spans="1:166" ht="25.5" customHeight="1" thickBot="1">
      <c r="A82" s="97" t="s">
        <v>168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9"/>
      <c r="AP82" s="78" t="s">
        <v>169</v>
      </c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91"/>
      <c r="BF82" s="92"/>
      <c r="BG82" s="92"/>
      <c r="BH82" s="92"/>
      <c r="BI82" s="92"/>
      <c r="BJ82" s="92"/>
      <c r="BK82" s="93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100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2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>
        <f t="shared" si="2"/>
        <v>0</v>
      </c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81"/>
    </row>
    <row r="83" spans="1:16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</row>
    <row r="84" spans="1:16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</row>
    <row r="85" spans="1:166" ht="11.25" customHeight="1">
      <c r="A85" s="1" t="s">
        <v>170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"/>
      <c r="AG85" s="1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 t="s">
        <v>171</v>
      </c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</row>
    <row r="86" spans="1:166" ht="11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96" t="s">
        <v>172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1"/>
      <c r="AG86" s="1"/>
      <c r="AH86" s="96" t="s">
        <v>173</v>
      </c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 t="s">
        <v>174</v>
      </c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"/>
      <c r="DR86" s="1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</row>
    <row r="87" spans="1:166" ht="11.25" customHeight="1">
      <c r="A87" s="1" t="s">
        <v>175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"/>
      <c r="AG87" s="1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96" t="s">
        <v>172</v>
      </c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7"/>
      <c r="DR87" s="7"/>
      <c r="DS87" s="96" t="s">
        <v>173</v>
      </c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</row>
    <row r="88" spans="1:16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96" t="s">
        <v>172</v>
      </c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7"/>
      <c r="AG88" s="7"/>
      <c r="AH88" s="96" t="s">
        <v>173</v>
      </c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</row>
    <row r="89" spans="1:166" ht="7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</row>
    <row r="90" spans="1:166" ht="11.25" customHeight="1">
      <c r="A90" s="104" t="s">
        <v>176</v>
      </c>
      <c r="B90" s="104"/>
      <c r="C90" s="105"/>
      <c r="D90" s="105"/>
      <c r="E90" s="105"/>
      <c r="F90" s="1" t="s">
        <v>176</v>
      </c>
      <c r="G90" s="1"/>
      <c r="H90" s="1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04">
        <v>200</v>
      </c>
      <c r="Z90" s="104"/>
      <c r="AA90" s="104"/>
      <c r="AB90" s="104"/>
      <c r="AC90" s="104"/>
      <c r="AD90" s="103"/>
      <c r="AE90" s="103"/>
      <c r="AF90" s="1"/>
      <c r="AG90" s="1" t="s">
        <v>177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</row>
    <row r="91" spans="1:16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"/>
      <c r="CY91" s="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"/>
      <c r="DW91" s="1"/>
      <c r="DX91" s="13"/>
      <c r="DY91" s="13"/>
      <c r="DZ91" s="5"/>
      <c r="EA91" s="5"/>
      <c r="EB91" s="5"/>
      <c r="EC91" s="1"/>
      <c r="ED91" s="1"/>
      <c r="EE91" s="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3"/>
      <c r="EW91" s="13"/>
      <c r="EX91" s="13"/>
      <c r="EY91" s="13"/>
      <c r="EZ91" s="13"/>
      <c r="FA91" s="8"/>
      <c r="FB91" s="8"/>
      <c r="FC91" s="1"/>
      <c r="FD91" s="1"/>
      <c r="FE91" s="1"/>
      <c r="FF91" s="1"/>
      <c r="FG91" s="1"/>
      <c r="FH91" s="1"/>
      <c r="FI91" s="1"/>
      <c r="FJ91" s="1"/>
    </row>
    <row r="92" spans="1:166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1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10"/>
      <c r="CY92" s="10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</row>
  </sheetData>
  <mergeCells count="460"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  <mergeCell ref="X10:EB10"/>
    <mergeCell ref="ET10:FJ10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CF17:CV17"/>
    <mergeCell ref="CW17:DM17"/>
    <mergeCell ref="DN17:ED17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ET22:FJ22"/>
    <mergeCell ref="DN23:ED23"/>
    <mergeCell ref="EE23:ES23"/>
    <mergeCell ref="ET23:FJ23"/>
    <mergeCell ref="A24:AM24"/>
    <mergeCell ref="AN24:AS24"/>
    <mergeCell ref="AT24:BI24"/>
    <mergeCell ref="BJ24:CE24"/>
    <mergeCell ref="CF24:CV24"/>
    <mergeCell ref="CW24:DM24"/>
    <mergeCell ref="DN24:ED24"/>
    <mergeCell ref="A23:AM23"/>
    <mergeCell ref="AN23:AS23"/>
    <mergeCell ref="AT23:BI23"/>
    <mergeCell ref="BJ23:CE23"/>
    <mergeCell ref="CF23:CV23"/>
    <mergeCell ref="CW23:DM23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ET26:FJ26"/>
    <mergeCell ref="DN27:ED27"/>
    <mergeCell ref="EE27:ES27"/>
    <mergeCell ref="ET27:FJ27"/>
    <mergeCell ref="A28:AM28"/>
    <mergeCell ref="AN28:AS28"/>
    <mergeCell ref="AT28:BI28"/>
    <mergeCell ref="BJ28:CE28"/>
    <mergeCell ref="CF28:CV28"/>
    <mergeCell ref="CW28:DM28"/>
    <mergeCell ref="DN28:ED28"/>
    <mergeCell ref="A27:AM27"/>
    <mergeCell ref="AN27:AS27"/>
    <mergeCell ref="AT27:BI27"/>
    <mergeCell ref="BJ27:CE27"/>
    <mergeCell ref="CF27:CV27"/>
    <mergeCell ref="CW27:DM27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ET30:FJ30"/>
    <mergeCell ref="DN31:ED31"/>
    <mergeCell ref="EE31:ES31"/>
    <mergeCell ref="ET31:FJ31"/>
    <mergeCell ref="A32:AM32"/>
    <mergeCell ref="AN32:AS32"/>
    <mergeCell ref="AT32:BI32"/>
    <mergeCell ref="BJ32:CE32"/>
    <mergeCell ref="CF32:CV32"/>
    <mergeCell ref="CW32:DM32"/>
    <mergeCell ref="DN32:ED32"/>
    <mergeCell ref="A31:AM31"/>
    <mergeCell ref="AN31:AS31"/>
    <mergeCell ref="AT31:BI31"/>
    <mergeCell ref="BJ31:CE31"/>
    <mergeCell ref="CF31:CV31"/>
    <mergeCell ref="CW31:DM31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ET34:FJ34"/>
    <mergeCell ref="DN35:ED35"/>
    <mergeCell ref="EE35:ES35"/>
    <mergeCell ref="ET35:FJ35"/>
    <mergeCell ref="A36:AM36"/>
    <mergeCell ref="AN36:AS36"/>
    <mergeCell ref="AT36:BI36"/>
    <mergeCell ref="BJ36:CE36"/>
    <mergeCell ref="CF36:CV36"/>
    <mergeCell ref="CW36:DM36"/>
    <mergeCell ref="DN36:ED36"/>
    <mergeCell ref="A35:AM35"/>
    <mergeCell ref="AN35:AS35"/>
    <mergeCell ref="AT35:BI35"/>
    <mergeCell ref="BJ35:CE35"/>
    <mergeCell ref="CF35:CV35"/>
    <mergeCell ref="CW35:DM35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EE37:ES37"/>
    <mergeCell ref="ET37:FJ37"/>
    <mergeCell ref="A38:AM38"/>
    <mergeCell ref="AN38:AS38"/>
    <mergeCell ref="AT38:BI38"/>
    <mergeCell ref="BJ38:CE38"/>
    <mergeCell ref="CF38:CV38"/>
    <mergeCell ref="CW38:DM38"/>
    <mergeCell ref="DN38:ED38"/>
    <mergeCell ref="EE38:ES38"/>
    <mergeCell ref="ET38:FJ38"/>
    <mergeCell ref="DN39:ED39"/>
    <mergeCell ref="EE39:ES39"/>
    <mergeCell ref="ET39:FJ39"/>
    <mergeCell ref="A40:AM40"/>
    <mergeCell ref="AN40:AS40"/>
    <mergeCell ref="AT40:BI40"/>
    <mergeCell ref="BJ40:CE40"/>
    <mergeCell ref="CF40:CV40"/>
    <mergeCell ref="CW40:DM40"/>
    <mergeCell ref="DN40:ED40"/>
    <mergeCell ref="A39:AM39"/>
    <mergeCell ref="AN39:AS39"/>
    <mergeCell ref="AT39:BI39"/>
    <mergeCell ref="BJ39:CE39"/>
    <mergeCell ref="CF39:CV39"/>
    <mergeCell ref="CW39:DM39"/>
    <mergeCell ref="CH53:CW53"/>
    <mergeCell ref="CX53:DJ53"/>
    <mergeCell ref="DK53:DW53"/>
    <mergeCell ref="DX53:EJ53"/>
    <mergeCell ref="EK53:EW53"/>
    <mergeCell ref="EX53:FJ53"/>
    <mergeCell ref="EE40:ES40"/>
    <mergeCell ref="ET40:FJ40"/>
    <mergeCell ref="A51:FJ51"/>
    <mergeCell ref="A52:AJ53"/>
    <mergeCell ref="AK52:AP53"/>
    <mergeCell ref="AQ52:BB53"/>
    <mergeCell ref="BC52:BT53"/>
    <mergeCell ref="BU52:CG53"/>
    <mergeCell ref="CH52:EJ52"/>
    <mergeCell ref="EK52:FJ52"/>
    <mergeCell ref="A55:AJ55"/>
    <mergeCell ref="AK55:AP55"/>
    <mergeCell ref="AQ55:BB55"/>
    <mergeCell ref="BC55:BT55"/>
    <mergeCell ref="BU55:CG55"/>
    <mergeCell ref="A54:AJ54"/>
    <mergeCell ref="AK54:AP54"/>
    <mergeCell ref="AQ54:BB54"/>
    <mergeCell ref="BC54:BT54"/>
    <mergeCell ref="BU54:CG54"/>
    <mergeCell ref="CH55:CW55"/>
    <mergeCell ref="CX55:DJ55"/>
    <mergeCell ref="DK55:DW55"/>
    <mergeCell ref="DX55:EJ55"/>
    <mergeCell ref="EK55:EW55"/>
    <mergeCell ref="EX55:FJ55"/>
    <mergeCell ref="CX54:DJ54"/>
    <mergeCell ref="DK54:DW54"/>
    <mergeCell ref="DX54:EJ54"/>
    <mergeCell ref="EK54:EW54"/>
    <mergeCell ref="EX54:FJ54"/>
    <mergeCell ref="CH54:CW54"/>
    <mergeCell ref="A57:AJ57"/>
    <mergeCell ref="AK57:AP57"/>
    <mergeCell ref="AQ57:BB57"/>
    <mergeCell ref="BC57:BT57"/>
    <mergeCell ref="BU57:CG57"/>
    <mergeCell ref="A56:AJ56"/>
    <mergeCell ref="AK56:AP56"/>
    <mergeCell ref="AQ56:BB56"/>
    <mergeCell ref="BC56:BT56"/>
    <mergeCell ref="BU56:CG56"/>
    <mergeCell ref="CH57:CW57"/>
    <mergeCell ref="CX57:DJ57"/>
    <mergeCell ref="DK57:DW57"/>
    <mergeCell ref="DX57:EJ57"/>
    <mergeCell ref="EK57:EW57"/>
    <mergeCell ref="EX57:FJ57"/>
    <mergeCell ref="CX56:DJ56"/>
    <mergeCell ref="DK56:DW56"/>
    <mergeCell ref="DX56:EJ56"/>
    <mergeCell ref="EK56:EW56"/>
    <mergeCell ref="EX56:FJ56"/>
    <mergeCell ref="CH56:CW56"/>
    <mergeCell ref="A59:AJ59"/>
    <mergeCell ref="AK59:AP59"/>
    <mergeCell ref="AQ59:BB59"/>
    <mergeCell ref="BC59:BT59"/>
    <mergeCell ref="BU59:CG59"/>
    <mergeCell ref="A58:AJ58"/>
    <mergeCell ref="AK58:AP58"/>
    <mergeCell ref="AQ58:BB58"/>
    <mergeCell ref="BC58:BT58"/>
    <mergeCell ref="BU58:CG58"/>
    <mergeCell ref="CH59:CW59"/>
    <mergeCell ref="CX59:DJ59"/>
    <mergeCell ref="DK59:DW59"/>
    <mergeCell ref="DX59:EJ59"/>
    <mergeCell ref="EK59:EW59"/>
    <mergeCell ref="EX59:FJ59"/>
    <mergeCell ref="CX58:DJ58"/>
    <mergeCell ref="DK58:DW58"/>
    <mergeCell ref="DX58:EJ58"/>
    <mergeCell ref="EK58:EW58"/>
    <mergeCell ref="EX58:FJ58"/>
    <mergeCell ref="CH58:CW58"/>
    <mergeCell ref="A67:FJ67"/>
    <mergeCell ref="A68:AO69"/>
    <mergeCell ref="AP68:AU69"/>
    <mergeCell ref="AV68:BK69"/>
    <mergeCell ref="BL68:CE69"/>
    <mergeCell ref="CF68:ES68"/>
    <mergeCell ref="ET68:FJ69"/>
    <mergeCell ref="CF69:CV69"/>
    <mergeCell ref="CW69:DM69"/>
    <mergeCell ref="DN69:ED69"/>
    <mergeCell ref="EE69:ES69"/>
    <mergeCell ref="A70:AO70"/>
    <mergeCell ref="AP70:AU70"/>
    <mergeCell ref="AV70:BK70"/>
    <mergeCell ref="BL70:CE70"/>
    <mergeCell ref="CF70:CV70"/>
    <mergeCell ref="CW70:DM70"/>
    <mergeCell ref="DN70:ED70"/>
    <mergeCell ref="EE70:ES70"/>
    <mergeCell ref="ET70:FJ70"/>
    <mergeCell ref="A71:AO71"/>
    <mergeCell ref="AP71:AU71"/>
    <mergeCell ref="AV71:BK71"/>
    <mergeCell ref="BL71:CE71"/>
    <mergeCell ref="CF71:CV71"/>
    <mergeCell ref="CW71:DM71"/>
    <mergeCell ref="DN71:ED71"/>
    <mergeCell ref="EE71:ES71"/>
    <mergeCell ref="ET71:FJ71"/>
    <mergeCell ref="DN72:ED72"/>
    <mergeCell ref="EE72:ES72"/>
    <mergeCell ref="ET72:FJ72"/>
    <mergeCell ref="A73:AO73"/>
    <mergeCell ref="AP73:AU73"/>
    <mergeCell ref="AV73:BK73"/>
    <mergeCell ref="BL73:CE73"/>
    <mergeCell ref="CF73:CV73"/>
    <mergeCell ref="CW73:DM73"/>
    <mergeCell ref="DN73:ED73"/>
    <mergeCell ref="A72:AO72"/>
    <mergeCell ref="AP72:AU72"/>
    <mergeCell ref="AV72:BK72"/>
    <mergeCell ref="BL72:CE72"/>
    <mergeCell ref="CF72:CV72"/>
    <mergeCell ref="CW72:DM72"/>
    <mergeCell ref="EE73:ES73"/>
    <mergeCell ref="ET73:FJ73"/>
    <mergeCell ref="A74:AO74"/>
    <mergeCell ref="AP74:AU74"/>
    <mergeCell ref="AV74:BK74"/>
    <mergeCell ref="BL74:CE74"/>
    <mergeCell ref="CF74:CV74"/>
    <mergeCell ref="CW74:DM74"/>
    <mergeCell ref="DN74:ED74"/>
    <mergeCell ref="EE74:ES74"/>
    <mergeCell ref="ET74:FJ74"/>
    <mergeCell ref="A75:AO75"/>
    <mergeCell ref="AP75:AU75"/>
    <mergeCell ref="AV75:BK75"/>
    <mergeCell ref="BL75:CE75"/>
    <mergeCell ref="CF75:CV75"/>
    <mergeCell ref="CW75:DM75"/>
    <mergeCell ref="DN75:ED75"/>
    <mergeCell ref="EE75:ES75"/>
    <mergeCell ref="ET75:FJ75"/>
    <mergeCell ref="DN76:ED76"/>
    <mergeCell ref="EE76:ES76"/>
    <mergeCell ref="ET76:FJ76"/>
    <mergeCell ref="A77:AO77"/>
    <mergeCell ref="AP77:AU77"/>
    <mergeCell ref="AV77:BK77"/>
    <mergeCell ref="BL77:CE77"/>
    <mergeCell ref="CF77:CV77"/>
    <mergeCell ref="CW77:DM77"/>
    <mergeCell ref="DN77:ED77"/>
    <mergeCell ref="A76:AO76"/>
    <mergeCell ref="AP76:AU76"/>
    <mergeCell ref="AV76:BK76"/>
    <mergeCell ref="BL76:CE76"/>
    <mergeCell ref="CF76:CV76"/>
    <mergeCell ref="CW76:DM76"/>
    <mergeCell ref="EE77:ES77"/>
    <mergeCell ref="ET77:FJ77"/>
    <mergeCell ref="A78:AO78"/>
    <mergeCell ref="AP78:AU78"/>
    <mergeCell ref="AV78:BK78"/>
    <mergeCell ref="BL78:CE78"/>
    <mergeCell ref="CF78:CV78"/>
    <mergeCell ref="CW78:DM78"/>
    <mergeCell ref="DN78:ED78"/>
    <mergeCell ref="EE78:ES78"/>
    <mergeCell ref="ET78:FJ78"/>
    <mergeCell ref="A79:AO79"/>
    <mergeCell ref="AP79:AU79"/>
    <mergeCell ref="AV79:BK79"/>
    <mergeCell ref="BL79:CE79"/>
    <mergeCell ref="CF79:CV79"/>
    <mergeCell ref="CW79:DM79"/>
    <mergeCell ref="DN79:ED79"/>
    <mergeCell ref="EE79:ES79"/>
    <mergeCell ref="ET79:FJ79"/>
    <mergeCell ref="DN80:ED80"/>
    <mergeCell ref="EE80:ES80"/>
    <mergeCell ref="ET80:FJ80"/>
    <mergeCell ref="A81:AO81"/>
    <mergeCell ref="AP81:AU81"/>
    <mergeCell ref="AV81:BK81"/>
    <mergeCell ref="BL81:CE81"/>
    <mergeCell ref="CF81:CV81"/>
    <mergeCell ref="CW81:DM81"/>
    <mergeCell ref="DN81:ED81"/>
    <mergeCell ref="A80:AO80"/>
    <mergeCell ref="AP80:AU80"/>
    <mergeCell ref="AV80:BK80"/>
    <mergeCell ref="BL80:CE80"/>
    <mergeCell ref="CF80:CV80"/>
    <mergeCell ref="CW80:DM80"/>
    <mergeCell ref="ET82:FJ82"/>
    <mergeCell ref="N85:AE85"/>
    <mergeCell ref="AH85:BH85"/>
    <mergeCell ref="N86:AE86"/>
    <mergeCell ref="AH86:BH86"/>
    <mergeCell ref="DC86:DP86"/>
    <mergeCell ref="DS86:ES86"/>
    <mergeCell ref="EE81:ES81"/>
    <mergeCell ref="ET81:FJ81"/>
    <mergeCell ref="A82:AO82"/>
    <mergeCell ref="AP82:AU82"/>
    <mergeCell ref="AV82:BK82"/>
    <mergeCell ref="BL82:CE82"/>
    <mergeCell ref="CF82:CV82"/>
    <mergeCell ref="CW82:DM82"/>
    <mergeCell ref="DN82:ED82"/>
    <mergeCell ref="EE82:ES82"/>
    <mergeCell ref="A90:B90"/>
    <mergeCell ref="C90:E90"/>
    <mergeCell ref="I90:X90"/>
    <mergeCell ref="Y90:AC90"/>
    <mergeCell ref="AD90:AE90"/>
    <mergeCell ref="R87:AE87"/>
    <mergeCell ref="AH87:BH87"/>
    <mergeCell ref="DC87:DP87"/>
    <mergeCell ref="DS87:ES87"/>
    <mergeCell ref="R88:AE88"/>
    <mergeCell ref="AH88:BH8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об исполнении бюджета ГР </vt:lpstr>
      <vt:lpstr>Совет</vt:lpstr>
      <vt:lpstr>'Отчет об исполнении бюджета ГР 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rep:2.48.0.30</dc:description>
  <cp:lastModifiedBy>Buh</cp:lastModifiedBy>
  <cp:lastPrinted>2019-07-18T07:38:47Z</cp:lastPrinted>
  <dcterms:modified xsi:type="dcterms:W3CDTF">2019-07-18T07:39:20Z</dcterms:modified>
</cp:coreProperties>
</file>